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codeName="ThisWorkbook"/>
  <xr:revisionPtr revIDLastSave="0" documentId="13_ncr:11_{0CC0AC0D-E129-4FB5-BB7A-BBDA8EB1383F}" xr6:coauthVersionLast="47" xr6:coauthVersionMax="47" xr10:uidLastSave="{00000000-0000-0000-0000-000000000000}"/>
  <bookViews>
    <workbookView xWindow="-120" yWindow="-120" windowWidth="20730" windowHeight="11040" xr2:uid="{00000000-000D-0000-FFFF-FFFF00000000}"/>
  </bookViews>
  <sheets>
    <sheet name="CronogramaDeProjeto" sheetId="11" r:id="rId1"/>
  </sheets>
  <definedNames>
    <definedName name="Hoje" localSheetId="0">TODAY()</definedName>
    <definedName name="Início_da_tarefa" localSheetId="0">CronogramaDeProjeto!$C1</definedName>
    <definedName name="Início_do_projeto">CronogramaDeProjeto!$C$3</definedName>
    <definedName name="Progresso_da_tarefa" localSheetId="0">CronogramaDeProjeto!#REF!</definedName>
    <definedName name="Semana_de_exibição">CronogramaDeProjeto!$C$4</definedName>
    <definedName name="Término_da_tarefa" localSheetId="0">CronogramaDeProjeto!$D1</definedName>
    <definedName name="_xlnm.Print_Titles" localSheetId="0">CronogramaDeProjeto!$4:$6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1" l="1"/>
  <c r="C3" i="11" l="1"/>
  <c r="C9" i="11" s="1"/>
  <c r="C21" i="11" s="1"/>
  <c r="D21" i="11" s="1"/>
  <c r="C22" i="11" s="1"/>
  <c r="D22" i="11" l="1"/>
  <c r="F22" i="11" s="1"/>
  <c r="C23" i="11"/>
  <c r="D9" i="11"/>
  <c r="C10" i="11" s="1"/>
  <c r="G5" i="11"/>
  <c r="F33" i="11"/>
  <c r="F32" i="11"/>
  <c r="F31" i="11"/>
  <c r="F30" i="11"/>
  <c r="F29" i="11"/>
  <c r="F28" i="11"/>
  <c r="F26" i="11"/>
  <c r="F21" i="11"/>
  <c r="F20" i="11"/>
  <c r="F14" i="11"/>
  <c r="F8" i="11"/>
  <c r="F9" i="11" l="1"/>
  <c r="D23" i="11"/>
  <c r="C25" i="11"/>
  <c r="D10" i="11"/>
  <c r="C11" i="11" s="1"/>
  <c r="C13" i="11"/>
  <c r="C15" i="11" s="1"/>
  <c r="C16" i="11" s="1"/>
  <c r="G6" i="11"/>
  <c r="F27" i="11" l="1"/>
  <c r="D25" i="11"/>
  <c r="F25" i="11" s="1"/>
  <c r="F10" i="11"/>
  <c r="C24" i="11"/>
  <c r="F23" i="11"/>
  <c r="D16" i="11"/>
  <c r="D15" i="11"/>
  <c r="F15" i="11" s="1"/>
  <c r="D13" i="11"/>
  <c r="F13" i="11" s="1"/>
  <c r="D11" i="11"/>
  <c r="C12" i="11" s="1"/>
  <c r="H5" i="11"/>
  <c r="I5" i="11" s="1"/>
  <c r="J5" i="11" s="1"/>
  <c r="K5" i="11" s="1"/>
  <c r="L5" i="11" s="1"/>
  <c r="M5" i="11" s="1"/>
  <c r="N5" i="11" s="1"/>
  <c r="G4" i="11"/>
  <c r="D24" i="11" l="1"/>
  <c r="F24" i="11" s="1"/>
  <c r="F16" i="11"/>
  <c r="C17" i="11"/>
  <c r="C18" i="11" s="1"/>
  <c r="C19" i="11" s="1"/>
  <c r="F11" i="11"/>
  <c r="D12" i="11"/>
  <c r="F12" i="11" s="1"/>
  <c r="N4" i="11"/>
  <c r="O5" i="11"/>
  <c r="P5" i="11" s="1"/>
  <c r="Q5" i="11" s="1"/>
  <c r="R5" i="11" s="1"/>
  <c r="S5" i="11" s="1"/>
  <c r="T5" i="11" s="1"/>
  <c r="U5" i="11" s="1"/>
  <c r="H6" i="11"/>
  <c r="D19" i="11" l="1"/>
  <c r="F19" i="11" s="1"/>
  <c r="D18" i="11"/>
  <c r="F18" i="11" s="1"/>
  <c r="D17" i="11"/>
  <c r="F17" i="11" s="1"/>
  <c r="U4" i="11"/>
  <c r="V5" i="11"/>
  <c r="W5" i="11" s="1"/>
  <c r="X5" i="11" s="1"/>
  <c r="Y5" i="11" s="1"/>
  <c r="Z5" i="11" s="1"/>
  <c r="AA5" i="11" s="1"/>
  <c r="AB5" i="11" s="1"/>
  <c r="I6" i="11"/>
  <c r="AC5" i="11" l="1"/>
  <c r="AD5" i="11" s="1"/>
  <c r="AE5" i="11" s="1"/>
  <c r="AF5" i="11" s="1"/>
  <c r="AG5" i="11" s="1"/>
  <c r="AH5" i="11" s="1"/>
  <c r="AB4" i="11"/>
  <c r="J6" i="11"/>
  <c r="AI5" i="11" l="1"/>
  <c r="AJ5" i="11" s="1"/>
  <c r="AK5" i="11" s="1"/>
  <c r="AL5" i="11" s="1"/>
  <c r="AM5" i="11" s="1"/>
  <c r="AN5" i="11" s="1"/>
  <c r="AO5" i="11" s="1"/>
  <c r="K6" i="11"/>
  <c r="AP5" i="11" l="1"/>
  <c r="AQ5" i="11" s="1"/>
  <c r="AI4" i="11"/>
  <c r="L6" i="11"/>
  <c r="AR5" i="11" l="1"/>
  <c r="AQ6" i="11"/>
  <c r="AP4" i="11"/>
  <c r="M6" i="11"/>
  <c r="AS5" i="11" l="1"/>
  <c r="AR6" i="11"/>
  <c r="AT5" i="11" l="1"/>
  <c r="AS6" i="11"/>
  <c r="N6" i="11"/>
  <c r="O6" i="11"/>
  <c r="AU5" i="11" l="1"/>
  <c r="AT6" i="11"/>
  <c r="P6" i="11"/>
  <c r="AV5" i="11" l="1"/>
  <c r="AW5" i="11" s="1"/>
  <c r="AU6" i="11"/>
  <c r="Q6" i="11"/>
  <c r="AW6" i="11" l="1"/>
  <c r="AX5" i="11"/>
  <c r="AW4" i="11"/>
  <c r="AV6" i="11"/>
  <c r="R6" i="11"/>
  <c r="AY5" i="11" l="1"/>
  <c r="AX6" i="11"/>
  <c r="S6" i="11"/>
  <c r="AY6" i="11" l="1"/>
  <c r="AZ5" i="11"/>
  <c r="T6" i="11"/>
  <c r="AZ6" i="11" l="1"/>
  <c r="BA5" i="11"/>
  <c r="U6" i="11"/>
  <c r="BA6" i="11" l="1"/>
  <c r="BB5" i="11"/>
  <c r="V6" i="11"/>
  <c r="BC5" i="11" l="1"/>
  <c r="BB6" i="11"/>
  <c r="W6" i="11"/>
  <c r="BC6" i="11" l="1"/>
  <c r="BD5" i="11"/>
  <c r="X6" i="11"/>
  <c r="BD6" i="11" l="1"/>
  <c r="BE5" i="11"/>
  <c r="BD4" i="11"/>
  <c r="Y6" i="11"/>
  <c r="BE6" i="11" l="1"/>
  <c r="BF5" i="11"/>
  <c r="Z6" i="11"/>
  <c r="BG5" i="11" l="1"/>
  <c r="BF6" i="11"/>
  <c r="AA6" i="11"/>
  <c r="BH5" i="11" l="1"/>
  <c r="BG6" i="11"/>
  <c r="AB6" i="11"/>
  <c r="BI5" i="11" l="1"/>
  <c r="BH6" i="11"/>
  <c r="AC6" i="11"/>
  <c r="BJ5" i="11" l="1"/>
  <c r="BI6" i="11"/>
  <c r="AD6" i="11"/>
  <c r="BJ6" i="11" l="1"/>
  <c r="AE6" i="11"/>
  <c r="AF6" i="11" l="1"/>
  <c r="AG6" i="11" l="1"/>
  <c r="AH6" i="11" l="1"/>
  <c r="AI6" i="11" l="1"/>
  <c r="AJ6" i="11" l="1"/>
  <c r="AK6" i="11" l="1"/>
  <c r="AL6" i="11" l="1"/>
  <c r="AM6" i="11" l="1"/>
  <c r="AN6" i="11" l="1"/>
  <c r="AO6" i="11" l="1"/>
  <c r="AP6" i="11" l="1"/>
</calcChain>
</file>

<file path=xl/sharedStrings.xml><?xml version="1.0" encoding="utf-8"?>
<sst xmlns="http://schemas.openxmlformats.org/spreadsheetml/2006/main" count="56" uniqueCount="31">
  <si>
    <t>Crie um cronograma de projeto nesta planilha.
Digite o título desse projeto na célula B1. 
As informações sobre como usar esta planilha, incluindo instruções para leitores de tela e o autor desta pasta de trabalho, estão na planilha Sobre.
Continue navegando pela coluna A para saber mais.</t>
  </si>
  <si>
    <t>Insira o Nome da empresa na célula B2.</t>
  </si>
  <si>
    <t>Insira o nome do Líder do projeto na célula B3. Insira a data de Início do projeto na célula E3. Início do projeto: o rótulo está na célula C3.</t>
  </si>
  <si>
    <t>A semana de exibição na célula E4 representa a semana inicial a ser exibida no cronograma do projeto na célula I4. A data de início do projeto é considerada Semana 1. Para alterar a semana de exibição, basta inserir um novo número da semana na célula E4.
A data inicial para cada semana, começando com a semana de exibição na célula E4, começa na célula I4 e é calculada automaticamente. Há 8 semanas representadas nesse modo de exibição que vão da célula I4 a célula BF4.
Você não deve modificar essas células.
Semana de exibição: o rótulo está na célula C4.</t>
  </si>
  <si>
    <t>As células I5 a BL5 contêm o número de dias da semana representado no bloco de células acima de cada célula de data e são calculadas automaticamente.
Você não deve modificar essas células.
A data de hoje é contornada em vermelho (hex #AD3815) a partir da data de hoje na linha 5, passando pela coluna de data inteira até o final do cronograma do projeto.</t>
  </si>
  <si>
    <t>Esta linha inclui cabeçalhos do cronograma do projeto que estão abaixo deles. 
Navegue de B6 a BL6 para ouvir o conteúdo. A primeira letra de cada dia da semana da data acima daquele cabeçalho começa na célula I6 e continua até a célula BL6.
Todo o gráfico de linha do tempo de projeto é gerado automaticamente com base nas datas de início e término inseridas, usando os formatos condicionais.
Não modifique o conteúdo nas células dentro das colunas após a coluna I, começando na célula I7.</t>
  </si>
  <si>
    <t xml:space="preserve">Não exclua esta linha. Esta linha ficará oculta para preservar uma fórmula usada para realçar o dia atual no cronograma do projeto. </t>
  </si>
  <si>
    <t>A célula B8 contém o título do exemplo da Fase 1. 
Insira um novo Título na célula B8.
Na célula C8, insira o nome a atribuir à fase, caso ela se aplique ao seu projeto.
Na célula D8, insira o Progresso para a fase inteira, caso ela se aplique ao seu projeto.
Nas células E8 e F8, insira as datas de início e término para a fase inteira, caso ela se aplique ao seu projeto. 
O gráfico de Gantt preenche automaticamente as datas apropriadas e sombreia de acordo com o andamento inserido.
Para excluir a fase e trabalhar apenas nas tarefas, basta excluir essa linha.</t>
  </si>
  <si>
    <t xml:space="preserve">A célula B9 contém a tarefa de exemplo "Tarefa 1". 
Insira um novo nome da tarefa na célula B9.
Insira uma pessoa para atribuir a tarefa na célula C9.
Insira o andamento da tarefa na célula D9. Uma barra de progresso é exibida na célula e fica sombreada de acordo com o número na célula. Por exemplo, 50% de progresso sombreia metade da célula.
Insira a data de início da tarefa na célula E9.
Insira a data de término da tarefa na célula F9.
Uma barra de status sombreada das datas inseridas aparece em blocos começando na célula I9 até BL9. </t>
  </si>
  <si>
    <t>As linhas 10 a 13 repetem o padrão da linha 9. 
Repita as instruções da célula A9 para todas as linhas de tarefas nesta planilha. Substitua os dados de exemplo.
Um exemplo de outra fase começa na célula A14. 
Continue inserindo tarefas nas células A10 a A13 ou vá para a célula A14 para saber mais.</t>
  </si>
  <si>
    <t>A célula à direita contém o título do exemplo da Fase 2. 
Você pode criar uma nova fase a qualquer momento na coluna B. Este cronograma de projeto não exige fases. Para remover a fase, basta excluir a linha.
Para criar um novo bloco de fases nesta linha, digite um novo Título na célula à direita.
Para continuar a adicionar tarefas à fase acima, insira uma nova linha acima desta e preencha os dados da tarefa como na instrução da célula A9.
Atualize os detalhes da Fase na célula à direita, com base nas instruções da célula A8.
Continue navegando para baixo nas células da coluna A para saber mais.
Se você ainda não adicionou as novas linhas nesta planilha, encontrará 2 exemplos adicionais de blocos de fase que foram criados nas células B20 e B26. Caso contrário, navegue pelas células da coluna A para localizar os blocos adicionais. 
Repita as instruções das células A8 e A9 sempre que precisar.</t>
  </si>
  <si>
    <t>Bloco de título de fase de exemplo</t>
  </si>
  <si>
    <t>Esta é uma linha vazia</t>
  </si>
  <si>
    <t>Esta linha marca o final do Cronograma do projeto. NÃO insira nada nessa linha. 
Insira novas linhas ACIMA desta linha para continuar a construção do cronograma de projeto.</t>
  </si>
  <si>
    <t>TAREFA</t>
  </si>
  <si>
    <t>Tarefa 1</t>
  </si>
  <si>
    <t>Tarefa 2</t>
  </si>
  <si>
    <t>Tarefa 3</t>
  </si>
  <si>
    <t>Tarefa 4</t>
  </si>
  <si>
    <t>Tarefa 5</t>
  </si>
  <si>
    <t>Insira novas linhas ACIMA desta</t>
  </si>
  <si>
    <t>INÍCIO</t>
  </si>
  <si>
    <t>data</t>
  </si>
  <si>
    <t>TÉRMINO</t>
  </si>
  <si>
    <t>DIAS</t>
  </si>
  <si>
    <t>Nome do(a) aluno(a)</t>
  </si>
  <si>
    <t>Orientador(a):</t>
  </si>
  <si>
    <t>Título Atividade 1</t>
  </si>
  <si>
    <t>Título Atividade 2</t>
  </si>
  <si>
    <t>Título Atividade 3</t>
  </si>
  <si>
    <t>Título Atividade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</si>
</sst>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quot;R$&quot;\ * #,##0_-;\-&quot;R$&quot;\ * #,##0_-;_-&quot;R$&quot;\ * &quot;-&quot;_-;_-@_-"/>
    <numFmt numFmtId="44" formatCode="_-&quot;R$&quot;\ * #,##0.00_-;\-&quot;R$&quot;\ * #,##0.00_-;_-&quot;R$&quot;\ * &quot;-&quot;??_-;_-@_-"/>
    <numFmt numFmtId="164" formatCode="_(* #,##0_);_(* \(#,##0\);_(* &quot;-&quot;_);_(@_)"/>
    <numFmt numFmtId="165" formatCode="d/m/yy;@"/>
    <numFmt numFmtId="166" formatCode="d\-mmm\-yyyy"/>
    <numFmt numFmtId="167" formatCode="d"/>
    <numFmt numFmtId="168" formatCode="ddd\,\ dd/mm/yyyy"/>
  </numFmts>
  <fonts count="28" x14ac:knownFonts="1">
    <font>
      <sz val="11"/>
      <color theme="1"/>
      <name val="Calibri"/>
      <family val="2"/>
      <scheme val="min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sz val="11"/>
      <color theme="0"/>
      <name val="Calibri"/>
      <family val="2"/>
      <scheme val="minor"/>
    </font>
    <font>
      <b/>
      <sz val="11"/>
      <name val="Calibri"/>
      <family val="2"/>
      <scheme val="minor"/>
    </font>
    <font>
      <sz val="10"/>
      <name val="Arial"/>
      <family val="2"/>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s>
  <fills count="4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2" fillId="0" borderId="0" applyNumberFormat="0" applyFill="0" applyBorder="0" applyAlignment="0" applyProtection="0">
      <alignment vertical="top"/>
      <protection locked="0"/>
    </xf>
    <xf numFmtId="9" fontId="8" fillId="0" borderId="0" applyFont="0" applyFill="0" applyBorder="0" applyAlignment="0" applyProtection="0"/>
    <xf numFmtId="0" fontId="13" fillId="0" borderId="0"/>
    <xf numFmtId="9" fontId="8" fillId="0" borderId="3" applyFont="0" applyFill="0" applyAlignment="0" applyProtection="0"/>
    <xf numFmtId="0" fontId="12" fillId="0" borderId="0" applyNumberFormat="0" applyFill="0" applyBorder="0" applyAlignment="0" applyProtection="0"/>
    <xf numFmtId="0" fontId="9" fillId="0" borderId="0" applyNumberFormat="0" applyFill="0" applyAlignment="0" applyProtection="0"/>
    <xf numFmtId="0" fontId="9" fillId="0" borderId="0" applyNumberFormat="0" applyFill="0" applyProtection="0">
      <alignment vertical="top"/>
    </xf>
    <xf numFmtId="0" fontId="8" fillId="0" borderId="0" applyNumberFormat="0" applyFill="0" applyProtection="0">
      <alignment horizontal="right" indent="1"/>
    </xf>
    <xf numFmtId="168" fontId="8" fillId="0" borderId="3">
      <alignment horizontal="center" vertical="center"/>
    </xf>
    <xf numFmtId="165" fontId="8" fillId="0" borderId="2" applyFill="0">
      <alignment horizontal="center" vertical="center"/>
    </xf>
    <xf numFmtId="0" fontId="8" fillId="0" borderId="2" applyFill="0">
      <alignment horizontal="center" vertical="center"/>
    </xf>
    <xf numFmtId="0" fontId="8" fillId="0" borderId="2" applyFill="0">
      <alignment horizontal="left" vertical="center" indent="2"/>
    </xf>
    <xf numFmtId="0" fontId="16" fillId="0" borderId="0" applyNumberForma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0" fontId="17" fillId="0" borderId="0" applyNumberFormat="0" applyFill="0" applyBorder="0" applyAlignment="0" applyProtection="0"/>
    <xf numFmtId="0" fontId="18" fillId="14" borderId="0" applyNumberFormat="0" applyBorder="0" applyAlignment="0" applyProtection="0"/>
    <xf numFmtId="0" fontId="19" fillId="15" borderId="0" applyNumberFormat="0" applyBorder="0" applyAlignment="0" applyProtection="0"/>
    <xf numFmtId="0" fontId="20" fillId="16" borderId="0" applyNumberFormat="0" applyBorder="0" applyAlignment="0" applyProtection="0"/>
    <xf numFmtId="0" fontId="21" fillId="17" borderId="11" applyNumberFormat="0" applyAlignment="0" applyProtection="0"/>
    <xf numFmtId="0" fontId="22" fillId="18" borderId="12" applyNumberFormat="0" applyAlignment="0" applyProtection="0"/>
    <xf numFmtId="0" fontId="23" fillId="18" borderId="11" applyNumberFormat="0" applyAlignment="0" applyProtection="0"/>
    <xf numFmtId="0" fontId="24" fillId="0" borderId="13" applyNumberFormat="0" applyFill="0" applyAlignment="0" applyProtection="0"/>
    <xf numFmtId="0" fontId="25" fillId="19" borderId="14" applyNumberFormat="0" applyAlignment="0" applyProtection="0"/>
    <xf numFmtId="0" fontId="26" fillId="0" borderId="0" applyNumberFormat="0" applyFill="0" applyBorder="0" applyAlignment="0" applyProtection="0"/>
    <xf numFmtId="0" fontId="8" fillId="20" borderId="15" applyNumberFormat="0" applyFont="0" applyAlignment="0" applyProtection="0"/>
    <xf numFmtId="0" fontId="27" fillId="0" borderId="0" applyNumberFormat="0" applyFill="0" applyBorder="0" applyAlignment="0" applyProtection="0"/>
    <xf numFmtId="0" fontId="5" fillId="0" borderId="16" applyNumberFormat="0" applyFill="0" applyAlignment="0" applyProtection="0"/>
    <xf numFmtId="0" fontId="13"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13"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13"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13"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13" fillId="37" borderId="0" applyNumberFormat="0" applyBorder="0" applyAlignment="0" applyProtection="0"/>
    <xf numFmtId="0" fontId="8" fillId="38"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13" fillId="41"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4" borderId="0" applyNumberFormat="0" applyBorder="0" applyAlignment="0" applyProtection="0"/>
  </cellStyleXfs>
  <cellXfs count="56">
    <xf numFmtId="0" fontId="0" fillId="0" borderId="0" xfId="0"/>
    <xf numFmtId="0" fontId="1" fillId="0" borderId="0" xfId="0" applyFont="1"/>
    <xf numFmtId="0" fontId="0" fillId="0" borderId="0" xfId="0" applyAlignment="1">
      <alignment vertical="center"/>
    </xf>
    <xf numFmtId="0" fontId="1"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6" fillId="13" borderId="1" xfId="0" applyFont="1" applyFill="1" applyBorder="1" applyAlignment="1">
      <alignment horizontal="left" vertical="center" indent="1"/>
    </xf>
    <xf numFmtId="0" fontId="6" fillId="13" borderId="1" xfId="0" applyFont="1" applyFill="1" applyBorder="1" applyAlignment="1">
      <alignment horizontal="center" vertical="center" wrapText="1"/>
    </xf>
    <xf numFmtId="0" fontId="11" fillId="12" borderId="8" xfId="0" applyFont="1" applyFill="1" applyBorder="1" applyAlignment="1">
      <alignment horizontal="center" vertical="center" shrinkToFit="1"/>
    </xf>
    <xf numFmtId="0" fontId="4" fillId="0" borderId="2" xfId="0" applyFont="1" applyBorder="1" applyAlignment="1">
      <alignment horizontal="center" vertical="center"/>
    </xf>
    <xf numFmtId="0" fontId="5" fillId="8" borderId="2" xfId="0" applyFont="1" applyFill="1" applyBorder="1" applyAlignment="1">
      <alignment horizontal="left" vertical="center" indent="1"/>
    </xf>
    <xf numFmtId="0" fontId="5" fillId="9" borderId="2" xfId="0" applyFont="1" applyFill="1" applyBorder="1" applyAlignment="1">
      <alignment horizontal="left" vertical="center" indent="1"/>
    </xf>
    <xf numFmtId="0" fontId="5" fillId="6" borderId="2" xfId="0" applyFont="1" applyFill="1" applyBorder="1" applyAlignment="1">
      <alignment horizontal="left" vertical="center" indent="1"/>
    </xf>
    <xf numFmtId="0" fontId="5" fillId="5" borderId="2" xfId="0" applyFont="1" applyFill="1" applyBorder="1" applyAlignment="1">
      <alignment horizontal="left" vertical="center" indent="1"/>
    </xf>
    <xf numFmtId="0" fontId="7" fillId="2" borderId="2" xfId="0" applyFont="1" applyFill="1" applyBorder="1" applyAlignment="1">
      <alignment horizontal="left" vertical="center" indent="1"/>
    </xf>
    <xf numFmtId="0" fontId="4" fillId="2" borderId="2" xfId="0"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0" fillId="2" borderId="9" xfId="0" applyFill="1" applyBorder="1" applyAlignment="1">
      <alignment vertical="center"/>
    </xf>
    <xf numFmtId="0" fontId="1" fillId="0" borderId="0" xfId="0" applyFont="1" applyAlignment="1">
      <alignment horizontal="center" vertical="center"/>
    </xf>
    <xf numFmtId="0" fontId="13" fillId="0" borderId="0" xfId="3"/>
    <xf numFmtId="0" fontId="13" fillId="0" borderId="0" xfId="3" applyAlignment="1">
      <alignment wrapText="1"/>
    </xf>
    <xf numFmtId="0" fontId="13" fillId="0" borderId="0" xfId="0" applyFont="1" applyAlignment="1">
      <alignment horizontal="center"/>
    </xf>
    <xf numFmtId="0" fontId="12" fillId="0" borderId="0" xfId="5" applyAlignment="1">
      <alignment horizontal="left"/>
    </xf>
    <xf numFmtId="0" fontId="9" fillId="0" borderId="0" xfId="7">
      <alignment vertical="top"/>
    </xf>
    <xf numFmtId="0" fontId="8" fillId="3" borderId="2" xfId="12" applyFill="1">
      <alignment horizontal="left" vertical="center" indent="2"/>
    </xf>
    <xf numFmtId="0" fontId="8" fillId="4" borderId="2" xfId="12" applyFill="1">
      <alignment horizontal="left" vertical="center" indent="2"/>
    </xf>
    <xf numFmtId="0" fontId="8" fillId="11" borderId="2" xfId="12" applyFill="1">
      <alignment horizontal="left" vertical="center" indent="2"/>
    </xf>
    <xf numFmtId="0" fontId="8" fillId="10" borderId="2" xfId="12" applyFill="1">
      <alignment horizontal="left" vertical="center" indent="2"/>
    </xf>
    <xf numFmtId="0" fontId="8" fillId="0" borderId="2" xfId="12">
      <alignment horizontal="left" vertical="center" indent="2"/>
    </xf>
    <xf numFmtId="0" fontId="0" fillId="0" borderId="10" xfId="0" applyBorder="1"/>
    <xf numFmtId="0" fontId="14" fillId="0" borderId="0" xfId="0" applyFont="1"/>
    <xf numFmtId="0" fontId="15" fillId="0" borderId="0" xfId="1" applyFont="1" applyProtection="1">
      <alignment vertical="top"/>
    </xf>
    <xf numFmtId="165" fontId="0" fillId="8" borderId="2" xfId="0" applyNumberFormat="1" applyFill="1" applyBorder="1" applyAlignment="1">
      <alignment horizontal="center" vertical="center"/>
    </xf>
    <xf numFmtId="165" fontId="4" fillId="8" borderId="2" xfId="0" applyNumberFormat="1" applyFont="1" applyFill="1" applyBorder="1" applyAlignment="1">
      <alignment horizontal="center" vertical="center"/>
    </xf>
    <xf numFmtId="165" fontId="8" fillId="3" borderId="2" xfId="10" applyFill="1">
      <alignment horizontal="center" vertical="center"/>
    </xf>
    <xf numFmtId="165" fontId="0" fillId="9" borderId="2" xfId="0" applyNumberFormat="1" applyFill="1" applyBorder="1" applyAlignment="1">
      <alignment horizontal="center" vertical="center"/>
    </xf>
    <xf numFmtId="165" fontId="4" fillId="9" borderId="2" xfId="0" applyNumberFormat="1" applyFont="1" applyFill="1" applyBorder="1" applyAlignment="1">
      <alignment horizontal="center" vertical="center"/>
    </xf>
    <xf numFmtId="165" fontId="8" fillId="4" borderId="2" xfId="10" applyFill="1">
      <alignment horizontal="center" vertical="center"/>
    </xf>
    <xf numFmtId="165" fontId="0" fillId="6" borderId="2" xfId="0" applyNumberFormat="1" applyFill="1" applyBorder="1" applyAlignment="1">
      <alignment horizontal="center" vertical="center"/>
    </xf>
    <xf numFmtId="165" fontId="4" fillId="6" borderId="2" xfId="0" applyNumberFormat="1" applyFont="1" applyFill="1" applyBorder="1" applyAlignment="1">
      <alignment horizontal="center" vertical="center"/>
    </xf>
    <xf numFmtId="165" fontId="8" fillId="11" borderId="2" xfId="10" applyFill="1">
      <alignment horizontal="center" vertical="center"/>
    </xf>
    <xf numFmtId="165" fontId="0" fillId="5" borderId="2" xfId="0" applyNumberFormat="1" applyFill="1" applyBorder="1" applyAlignment="1">
      <alignment horizontal="center" vertical="center"/>
    </xf>
    <xf numFmtId="165" fontId="4" fillId="5" borderId="2" xfId="0" applyNumberFormat="1" applyFont="1" applyFill="1" applyBorder="1" applyAlignment="1">
      <alignment horizontal="center" vertical="center"/>
    </xf>
    <xf numFmtId="165" fontId="8" fillId="10" borderId="2" xfId="10" applyFill="1">
      <alignment horizontal="center" vertical="center"/>
    </xf>
    <xf numFmtId="165" fontId="8" fillId="0" borderId="2" xfId="10">
      <alignment horizontal="center" vertical="center"/>
    </xf>
    <xf numFmtId="165" fontId="3" fillId="2" borderId="2" xfId="0" applyNumberFormat="1" applyFont="1" applyFill="1" applyBorder="1" applyAlignment="1">
      <alignment horizontal="left" vertical="center"/>
    </xf>
    <xf numFmtId="165" fontId="4" fillId="2" borderId="2" xfId="0" applyNumberFormat="1" applyFont="1" applyFill="1" applyBorder="1" applyAlignment="1">
      <alignment horizontal="center" vertical="center"/>
    </xf>
    <xf numFmtId="167" fontId="10" fillId="7" borderId="6" xfId="0" applyNumberFormat="1" applyFont="1" applyFill="1" applyBorder="1" applyAlignment="1">
      <alignment horizontal="center" vertical="center"/>
    </xf>
    <xf numFmtId="167" fontId="10" fillId="7" borderId="0" xfId="0" applyNumberFormat="1" applyFont="1" applyFill="1" applyAlignment="1">
      <alignment horizontal="center" vertical="center"/>
    </xf>
    <xf numFmtId="167" fontId="10" fillId="7" borderId="7" xfId="0" applyNumberFormat="1" applyFont="1" applyFill="1" applyBorder="1" applyAlignment="1">
      <alignment horizontal="center" vertical="center"/>
    </xf>
    <xf numFmtId="166" fontId="0" fillId="7" borderId="4" xfId="0" applyNumberFormat="1" applyFill="1" applyBorder="1" applyAlignment="1">
      <alignment horizontal="left" vertical="center" wrapText="1" indent="1"/>
    </xf>
    <xf numFmtId="166" fontId="0" fillId="7" borderId="1" xfId="0" applyNumberFormat="1" applyFill="1" applyBorder="1" applyAlignment="1">
      <alignment horizontal="left" vertical="center" wrapText="1" indent="1"/>
    </xf>
    <xf numFmtId="166" fontId="0" fillId="7" borderId="5" xfId="0" applyNumberFormat="1" applyFill="1" applyBorder="1" applyAlignment="1">
      <alignment horizontal="left" vertical="center" wrapText="1" indent="1"/>
    </xf>
    <xf numFmtId="168" fontId="8" fillId="0" borderId="3" xfId="9">
      <alignment horizontal="center" vertical="center"/>
    </xf>
  </cellXfs>
  <cellStyles count="54">
    <cellStyle name="20% - Ênfase1" xfId="31" builtinId="30" customBuiltin="1"/>
    <cellStyle name="20% - Ênfase2" xfId="35" builtinId="34" customBuiltin="1"/>
    <cellStyle name="20% - Ênfase3" xfId="39" builtinId="38" customBuiltin="1"/>
    <cellStyle name="20% - Ênfase4" xfId="43" builtinId="42" customBuiltin="1"/>
    <cellStyle name="20% - Ênfase5" xfId="47" builtinId="46" customBuiltin="1"/>
    <cellStyle name="20% - Ênfase6" xfId="51" builtinId="50" customBuiltin="1"/>
    <cellStyle name="40% - Ênfase1" xfId="32" builtinId="31" customBuiltin="1"/>
    <cellStyle name="40% - Ênfase2" xfId="36" builtinId="35" customBuiltin="1"/>
    <cellStyle name="40% - Ênfase3" xfId="40" builtinId="39" customBuiltin="1"/>
    <cellStyle name="40% - Ênfase4" xfId="44" builtinId="43" customBuiltin="1"/>
    <cellStyle name="40% - Ênfase5" xfId="48" builtinId="47" customBuiltin="1"/>
    <cellStyle name="40% - Ênfase6" xfId="52" builtinId="51" customBuiltin="1"/>
    <cellStyle name="60% - Ênfase1" xfId="33" builtinId="32" customBuiltin="1"/>
    <cellStyle name="60% - Ênfase2" xfId="37" builtinId="36" customBuiltin="1"/>
    <cellStyle name="60% - Ênfase3" xfId="41" builtinId="40" customBuiltin="1"/>
    <cellStyle name="60% - Ênfase4" xfId="45" builtinId="44" customBuiltin="1"/>
    <cellStyle name="60% - Ênfase5" xfId="49" builtinId="48" customBuiltin="1"/>
    <cellStyle name="60% - Ênfase6" xfId="53" builtinId="52" customBuiltin="1"/>
    <cellStyle name="Bom" xfId="18" builtinId="26" customBuiltin="1"/>
    <cellStyle name="Cálculo" xfId="23" builtinId="22" customBuiltin="1"/>
    <cellStyle name="Célula de Verificação" xfId="25" builtinId="23" customBuiltin="1"/>
    <cellStyle name="Célula Vinculada" xfId="24" builtinId="24" customBuiltin="1"/>
    <cellStyle name="Data" xfId="10" xr:uid="{229918B6-DD13-4F5A-97B9-305F7E002AA3}"/>
    <cellStyle name="Ênfase1" xfId="30" builtinId="29" customBuiltin="1"/>
    <cellStyle name="Ênfase2" xfId="34" builtinId="33" customBuiltin="1"/>
    <cellStyle name="Ênfase3" xfId="38" builtinId="37" customBuiltin="1"/>
    <cellStyle name="Ênfase4" xfId="42" builtinId="41" customBuiltin="1"/>
    <cellStyle name="Ênfase5" xfId="46" builtinId="45" customBuiltin="1"/>
    <cellStyle name="Ênfase6" xfId="50" builtinId="49" customBuiltin="1"/>
    <cellStyle name="Entrada" xfId="21" builtinId="20" customBuiltin="1"/>
    <cellStyle name="Hiperlink" xfId="1" builtinId="8" customBuiltin="1"/>
    <cellStyle name="Hiperlink Visitado" xfId="13" builtinId="9" customBuiltin="1"/>
    <cellStyle name="Início do Projeto" xfId="9" xr:uid="{8EB8A09A-C31C-40A3-B2C1-9449520178B8}"/>
    <cellStyle name="Moeda" xfId="15" builtinId="4" customBuiltin="1"/>
    <cellStyle name="Moeda [0]" xfId="16" builtinId="7" customBuiltin="1"/>
    <cellStyle name="Neutro" xfId="20" builtinId="28" customBuiltin="1"/>
    <cellStyle name="Nome" xfId="11" xr:uid="{B2D3C1EE-6B41-4801-AAFC-C2274E49E503}"/>
    <cellStyle name="Normal" xfId="0" builtinId="0" customBuiltin="1"/>
    <cellStyle name="Nota" xfId="27" builtinId="10" customBuiltin="1"/>
    <cellStyle name="Porcentagem" xfId="2" builtinId="5" customBuiltin="1"/>
    <cellStyle name="Ruim" xfId="19" builtinId="27" customBuiltin="1"/>
    <cellStyle name="Saída" xfId="22" builtinId="21" customBuiltin="1"/>
    <cellStyle name="Separador de milhares [0]" xfId="14" builtinId="6" customBuiltin="1"/>
    <cellStyle name="Tarefa" xfId="12" xr:uid="{6391D789-272B-4DD2-9BF3-2CDCF610FA41}"/>
    <cellStyle name="Texto de Aviso" xfId="26" builtinId="11" customBuiltin="1"/>
    <cellStyle name="Texto Explicativo" xfId="28" builtinId="53" customBuiltin="1"/>
    <cellStyle name="Título" xfId="5" builtinId="15" customBuiltin="1"/>
    <cellStyle name="Título 1" xfId="6" builtinId="16" customBuiltin="1"/>
    <cellStyle name="Título 2" xfId="7" builtinId="17" customBuiltin="1"/>
    <cellStyle name="Título 3" xfId="8" builtinId="18" customBuiltin="1"/>
    <cellStyle name="Título 4" xfId="17" builtinId="19" customBuiltin="1"/>
    <cellStyle name="Total" xfId="29" builtinId="25" customBuiltin="1"/>
    <cellStyle name="Vírgula" xfId="4" builtinId="3" customBuiltin="1"/>
    <cellStyle name="zTextoOculto" xfId="3" xr:uid="{26E66EE6-E33F-4D77-BAE4-0FB4F5BBF673}"/>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ListaDeTarefasPendentes"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J35"/>
  <sheetViews>
    <sheetView showGridLines="0" tabSelected="1" showRuler="0" zoomScale="115" zoomScaleNormal="115" zoomScalePageLayoutView="70" workbookViewId="0">
      <pane ySplit="6" topLeftCell="A7" activePane="bottomLeft" state="frozen"/>
      <selection pane="bottomLeft" activeCell="C9" sqref="C9"/>
    </sheetView>
  </sheetViews>
  <sheetFormatPr defaultRowHeight="30" customHeight="1" x14ac:dyDescent="0.25"/>
  <cols>
    <col min="1" max="1" width="2.7109375" style="21" customWidth="1"/>
    <col min="2" max="2" width="19.85546875" customWidth="1"/>
    <col min="3" max="3" width="10.42578125" style="4" customWidth="1"/>
    <col min="4" max="4" width="10.42578125" customWidth="1"/>
    <col min="5" max="5" width="2.7109375" customWidth="1"/>
    <col min="6" max="6" width="6.140625" hidden="1" customWidth="1"/>
    <col min="7" max="62" width="2.5703125" customWidth="1"/>
    <col min="67" max="68" width="10.28515625"/>
  </cols>
  <sheetData>
    <row r="1" spans="1:62" ht="30" customHeight="1" x14ac:dyDescent="0.45">
      <c r="A1" s="22" t="s">
        <v>0</v>
      </c>
      <c r="B1" s="24" t="s">
        <v>25</v>
      </c>
      <c r="C1" s="3"/>
      <c r="D1" s="20"/>
      <c r="F1" s="1"/>
      <c r="G1" s="32"/>
    </row>
    <row r="2" spans="1:62" ht="30" customHeight="1" x14ac:dyDescent="0.25">
      <c r="A2" s="21" t="s">
        <v>1</v>
      </c>
      <c r="B2" s="25" t="s">
        <v>26</v>
      </c>
      <c r="G2" s="33"/>
    </row>
    <row r="3" spans="1:62" ht="30" customHeight="1" x14ac:dyDescent="0.25">
      <c r="A3" s="21" t="s">
        <v>2</v>
      </c>
      <c r="C3" s="55">
        <f ca="1">TODAY()</f>
        <v>45151</v>
      </c>
      <c r="D3" s="55"/>
    </row>
    <row r="4" spans="1:62" ht="30" customHeight="1" x14ac:dyDescent="0.25">
      <c r="A4" s="22" t="s">
        <v>3</v>
      </c>
      <c r="C4" s="6">
        <v>1</v>
      </c>
      <c r="G4" s="52">
        <f ca="1">G5</f>
        <v>45152</v>
      </c>
      <c r="H4" s="53"/>
      <c r="I4" s="53"/>
      <c r="J4" s="53"/>
      <c r="K4" s="53"/>
      <c r="L4" s="53"/>
      <c r="M4" s="54"/>
      <c r="N4" s="52">
        <f ca="1">N5</f>
        <v>45159</v>
      </c>
      <c r="O4" s="53"/>
      <c r="P4" s="53"/>
      <c r="Q4" s="53"/>
      <c r="R4" s="53"/>
      <c r="S4" s="53"/>
      <c r="T4" s="54"/>
      <c r="U4" s="52">
        <f ca="1">U5</f>
        <v>45166</v>
      </c>
      <c r="V4" s="53"/>
      <c r="W4" s="53"/>
      <c r="X4" s="53"/>
      <c r="Y4" s="53"/>
      <c r="Z4" s="53"/>
      <c r="AA4" s="54"/>
      <c r="AB4" s="52">
        <f ca="1">AB5</f>
        <v>45173</v>
      </c>
      <c r="AC4" s="53"/>
      <c r="AD4" s="53"/>
      <c r="AE4" s="53"/>
      <c r="AF4" s="53"/>
      <c r="AG4" s="53"/>
      <c r="AH4" s="54"/>
      <c r="AI4" s="52">
        <f ca="1">AI5</f>
        <v>45180</v>
      </c>
      <c r="AJ4" s="53"/>
      <c r="AK4" s="53"/>
      <c r="AL4" s="53"/>
      <c r="AM4" s="53"/>
      <c r="AN4" s="53"/>
      <c r="AO4" s="54"/>
      <c r="AP4" s="52">
        <f ca="1">AP5</f>
        <v>45187</v>
      </c>
      <c r="AQ4" s="53"/>
      <c r="AR4" s="53"/>
      <c r="AS4" s="53"/>
      <c r="AT4" s="53"/>
      <c r="AU4" s="53"/>
      <c r="AV4" s="54"/>
      <c r="AW4" s="52">
        <f ca="1">AW5</f>
        <v>45194</v>
      </c>
      <c r="AX4" s="53"/>
      <c r="AY4" s="53"/>
      <c r="AZ4" s="53"/>
      <c r="BA4" s="53"/>
      <c r="BB4" s="53"/>
      <c r="BC4" s="54"/>
      <c r="BD4" s="52">
        <f ca="1">BD5</f>
        <v>45201</v>
      </c>
      <c r="BE4" s="53"/>
      <c r="BF4" s="53"/>
      <c r="BG4" s="53"/>
      <c r="BH4" s="53"/>
      <c r="BI4" s="53"/>
      <c r="BJ4" s="54"/>
    </row>
    <row r="5" spans="1:62" ht="15" customHeight="1" x14ac:dyDescent="0.25">
      <c r="A5" s="22" t="s">
        <v>4</v>
      </c>
      <c r="B5" s="31"/>
      <c r="C5" s="31"/>
      <c r="D5" s="31"/>
      <c r="E5" s="31"/>
      <c r="G5" s="49">
        <f ca="1">Início_do_projeto-WEEKDAY(Início_do_projeto,1)+2+7*(Semana_de_exibição-1)</f>
        <v>45152</v>
      </c>
      <c r="H5" s="50">
        <f ca="1">G5+1</f>
        <v>45153</v>
      </c>
      <c r="I5" s="50">
        <f t="shared" ref="I5:AV5" ca="1" si="0">H5+1</f>
        <v>45154</v>
      </c>
      <c r="J5" s="50">
        <f t="shared" ca="1" si="0"/>
        <v>45155</v>
      </c>
      <c r="K5" s="50">
        <f t="shared" ca="1" si="0"/>
        <v>45156</v>
      </c>
      <c r="L5" s="50">
        <f t="shared" ca="1" si="0"/>
        <v>45157</v>
      </c>
      <c r="M5" s="51">
        <f t="shared" ca="1" si="0"/>
        <v>45158</v>
      </c>
      <c r="N5" s="49">
        <f ca="1">M5+1</f>
        <v>45159</v>
      </c>
      <c r="O5" s="50">
        <f ca="1">N5+1</f>
        <v>45160</v>
      </c>
      <c r="P5" s="50">
        <f t="shared" ca="1" si="0"/>
        <v>45161</v>
      </c>
      <c r="Q5" s="50">
        <f t="shared" ca="1" si="0"/>
        <v>45162</v>
      </c>
      <c r="R5" s="50">
        <f t="shared" ca="1" si="0"/>
        <v>45163</v>
      </c>
      <c r="S5" s="50">
        <f t="shared" ca="1" si="0"/>
        <v>45164</v>
      </c>
      <c r="T5" s="51">
        <f t="shared" ca="1" si="0"/>
        <v>45165</v>
      </c>
      <c r="U5" s="49">
        <f ca="1">T5+1</f>
        <v>45166</v>
      </c>
      <c r="V5" s="50">
        <f ca="1">U5+1</f>
        <v>45167</v>
      </c>
      <c r="W5" s="50">
        <f t="shared" ca="1" si="0"/>
        <v>45168</v>
      </c>
      <c r="X5" s="50">
        <f t="shared" ca="1" si="0"/>
        <v>45169</v>
      </c>
      <c r="Y5" s="50">
        <f t="shared" ca="1" si="0"/>
        <v>45170</v>
      </c>
      <c r="Z5" s="50">
        <f t="shared" ca="1" si="0"/>
        <v>45171</v>
      </c>
      <c r="AA5" s="51">
        <f t="shared" ca="1" si="0"/>
        <v>45172</v>
      </c>
      <c r="AB5" s="49">
        <f ca="1">AA5+1</f>
        <v>45173</v>
      </c>
      <c r="AC5" s="50">
        <f ca="1">AB5+1</f>
        <v>45174</v>
      </c>
      <c r="AD5" s="50">
        <f t="shared" ca="1" si="0"/>
        <v>45175</v>
      </c>
      <c r="AE5" s="50">
        <f t="shared" ca="1" si="0"/>
        <v>45176</v>
      </c>
      <c r="AF5" s="50">
        <f t="shared" ca="1" si="0"/>
        <v>45177</v>
      </c>
      <c r="AG5" s="50">
        <f t="shared" ca="1" si="0"/>
        <v>45178</v>
      </c>
      <c r="AH5" s="51">
        <f t="shared" ca="1" si="0"/>
        <v>45179</v>
      </c>
      <c r="AI5" s="49">
        <f ca="1">AH5+1</f>
        <v>45180</v>
      </c>
      <c r="AJ5" s="50">
        <f ca="1">AI5+1</f>
        <v>45181</v>
      </c>
      <c r="AK5" s="50">
        <f t="shared" ca="1" si="0"/>
        <v>45182</v>
      </c>
      <c r="AL5" s="50">
        <f t="shared" ca="1" si="0"/>
        <v>45183</v>
      </c>
      <c r="AM5" s="50">
        <f t="shared" ca="1" si="0"/>
        <v>45184</v>
      </c>
      <c r="AN5" s="50">
        <f t="shared" ca="1" si="0"/>
        <v>45185</v>
      </c>
      <c r="AO5" s="51">
        <f t="shared" ca="1" si="0"/>
        <v>45186</v>
      </c>
      <c r="AP5" s="49">
        <f ca="1">AO5+1</f>
        <v>45187</v>
      </c>
      <c r="AQ5" s="50">
        <f ca="1">AP5+1</f>
        <v>45188</v>
      </c>
      <c r="AR5" s="50">
        <f t="shared" ca="1" si="0"/>
        <v>45189</v>
      </c>
      <c r="AS5" s="50">
        <f t="shared" ca="1" si="0"/>
        <v>45190</v>
      </c>
      <c r="AT5" s="50">
        <f t="shared" ca="1" si="0"/>
        <v>45191</v>
      </c>
      <c r="AU5" s="50">
        <f t="shared" ca="1" si="0"/>
        <v>45192</v>
      </c>
      <c r="AV5" s="51">
        <f t="shared" ca="1" si="0"/>
        <v>45193</v>
      </c>
      <c r="AW5" s="49">
        <f ca="1">AV5+1</f>
        <v>45194</v>
      </c>
      <c r="AX5" s="50">
        <f ca="1">AW5+1</f>
        <v>45195</v>
      </c>
      <c r="AY5" s="50">
        <f t="shared" ref="AY5:BC5" ca="1" si="1">AX5+1</f>
        <v>45196</v>
      </c>
      <c r="AZ5" s="50">
        <f t="shared" ca="1" si="1"/>
        <v>45197</v>
      </c>
      <c r="BA5" s="50">
        <f t="shared" ca="1" si="1"/>
        <v>45198</v>
      </c>
      <c r="BB5" s="50">
        <f t="shared" ca="1" si="1"/>
        <v>45199</v>
      </c>
      <c r="BC5" s="51">
        <f t="shared" ca="1" si="1"/>
        <v>45200</v>
      </c>
      <c r="BD5" s="49">
        <f ca="1">BC5+1</f>
        <v>45201</v>
      </c>
      <c r="BE5" s="50">
        <f ca="1">BD5+1</f>
        <v>45202</v>
      </c>
      <c r="BF5" s="50">
        <f t="shared" ref="BF5:BJ5" ca="1" si="2">BE5+1</f>
        <v>45203</v>
      </c>
      <c r="BG5" s="50">
        <f t="shared" ca="1" si="2"/>
        <v>45204</v>
      </c>
      <c r="BH5" s="50">
        <f t="shared" ca="1" si="2"/>
        <v>45205</v>
      </c>
      <c r="BI5" s="50">
        <f t="shared" ca="1" si="2"/>
        <v>45206</v>
      </c>
      <c r="BJ5" s="51">
        <f t="shared" ca="1" si="2"/>
        <v>45207</v>
      </c>
    </row>
    <row r="6" spans="1:62" ht="30" customHeight="1" thickBot="1" x14ac:dyDescent="0.3">
      <c r="A6" s="22" t="s">
        <v>5</v>
      </c>
      <c r="B6" s="7" t="s">
        <v>14</v>
      </c>
      <c r="C6" s="8" t="s">
        <v>21</v>
      </c>
      <c r="D6" s="8" t="s">
        <v>23</v>
      </c>
      <c r="E6" s="8"/>
      <c r="F6" s="8" t="s">
        <v>24</v>
      </c>
      <c r="G6" s="9" t="str">
        <f t="shared" ref="G6" ca="1" si="3">LEFT(TEXT(G5,"ddd"),1)</f>
        <v>s</v>
      </c>
      <c r="H6" s="9" t="str">
        <f t="shared" ref="H6:AP6" ca="1" si="4">LEFT(TEXT(H5,"ddd"),1)</f>
        <v>t</v>
      </c>
      <c r="I6" s="9" t="str">
        <f t="shared" ca="1" si="4"/>
        <v>q</v>
      </c>
      <c r="J6" s="9" t="str">
        <f t="shared" ca="1" si="4"/>
        <v>q</v>
      </c>
      <c r="K6" s="9" t="str">
        <f t="shared" ca="1" si="4"/>
        <v>s</v>
      </c>
      <c r="L6" s="9" t="str">
        <f t="shared" ca="1" si="4"/>
        <v>s</v>
      </c>
      <c r="M6" s="9" t="str">
        <f t="shared" ca="1" si="4"/>
        <v>d</v>
      </c>
      <c r="N6" s="9" t="str">
        <f t="shared" ca="1" si="4"/>
        <v>s</v>
      </c>
      <c r="O6" s="9" t="str">
        <f t="shared" ca="1" si="4"/>
        <v>t</v>
      </c>
      <c r="P6" s="9" t="str">
        <f t="shared" ca="1" si="4"/>
        <v>q</v>
      </c>
      <c r="Q6" s="9" t="str">
        <f t="shared" ca="1" si="4"/>
        <v>q</v>
      </c>
      <c r="R6" s="9" t="str">
        <f t="shared" ca="1" si="4"/>
        <v>s</v>
      </c>
      <c r="S6" s="9" t="str">
        <f t="shared" ca="1" si="4"/>
        <v>s</v>
      </c>
      <c r="T6" s="9" t="str">
        <f t="shared" ca="1" si="4"/>
        <v>d</v>
      </c>
      <c r="U6" s="9" t="str">
        <f t="shared" ca="1" si="4"/>
        <v>s</v>
      </c>
      <c r="V6" s="9" t="str">
        <f t="shared" ca="1" si="4"/>
        <v>t</v>
      </c>
      <c r="W6" s="9" t="str">
        <f t="shared" ca="1" si="4"/>
        <v>q</v>
      </c>
      <c r="X6" s="9" t="str">
        <f t="shared" ca="1" si="4"/>
        <v>q</v>
      </c>
      <c r="Y6" s="9" t="str">
        <f t="shared" ca="1" si="4"/>
        <v>s</v>
      </c>
      <c r="Z6" s="9" t="str">
        <f t="shared" ca="1" si="4"/>
        <v>s</v>
      </c>
      <c r="AA6" s="9" t="str">
        <f t="shared" ca="1" si="4"/>
        <v>d</v>
      </c>
      <c r="AB6" s="9" t="str">
        <f t="shared" ca="1" si="4"/>
        <v>s</v>
      </c>
      <c r="AC6" s="9" t="str">
        <f t="shared" ca="1" si="4"/>
        <v>t</v>
      </c>
      <c r="AD6" s="9" t="str">
        <f t="shared" ca="1" si="4"/>
        <v>q</v>
      </c>
      <c r="AE6" s="9" t="str">
        <f t="shared" ca="1" si="4"/>
        <v>q</v>
      </c>
      <c r="AF6" s="9" t="str">
        <f t="shared" ca="1" si="4"/>
        <v>s</v>
      </c>
      <c r="AG6" s="9" t="str">
        <f t="shared" ca="1" si="4"/>
        <v>s</v>
      </c>
      <c r="AH6" s="9" t="str">
        <f t="shared" ca="1" si="4"/>
        <v>d</v>
      </c>
      <c r="AI6" s="9" t="str">
        <f t="shared" ca="1" si="4"/>
        <v>s</v>
      </c>
      <c r="AJ6" s="9" t="str">
        <f t="shared" ca="1" si="4"/>
        <v>t</v>
      </c>
      <c r="AK6" s="9" t="str">
        <f t="shared" ca="1" si="4"/>
        <v>q</v>
      </c>
      <c r="AL6" s="9" t="str">
        <f t="shared" ca="1" si="4"/>
        <v>q</v>
      </c>
      <c r="AM6" s="9" t="str">
        <f t="shared" ca="1" si="4"/>
        <v>s</v>
      </c>
      <c r="AN6" s="9" t="str">
        <f t="shared" ca="1" si="4"/>
        <v>s</v>
      </c>
      <c r="AO6" s="9" t="str">
        <f t="shared" ca="1" si="4"/>
        <v>d</v>
      </c>
      <c r="AP6" s="9" t="str">
        <f t="shared" ca="1" si="4"/>
        <v>s</v>
      </c>
      <c r="AQ6" s="9" t="str">
        <f t="shared" ref="AQ6:BJ6" ca="1" si="5">LEFT(TEXT(AQ5,"ddd"),1)</f>
        <v>t</v>
      </c>
      <c r="AR6" s="9" t="str">
        <f t="shared" ca="1" si="5"/>
        <v>q</v>
      </c>
      <c r="AS6" s="9" t="str">
        <f t="shared" ca="1" si="5"/>
        <v>q</v>
      </c>
      <c r="AT6" s="9" t="str">
        <f t="shared" ca="1" si="5"/>
        <v>s</v>
      </c>
      <c r="AU6" s="9" t="str">
        <f t="shared" ca="1" si="5"/>
        <v>s</v>
      </c>
      <c r="AV6" s="9" t="str">
        <f t="shared" ca="1" si="5"/>
        <v>d</v>
      </c>
      <c r="AW6" s="9" t="str">
        <f t="shared" ca="1" si="5"/>
        <v>s</v>
      </c>
      <c r="AX6" s="9" t="str">
        <f t="shared" ca="1" si="5"/>
        <v>t</v>
      </c>
      <c r="AY6" s="9" t="str">
        <f t="shared" ca="1" si="5"/>
        <v>q</v>
      </c>
      <c r="AZ6" s="9" t="str">
        <f t="shared" ca="1" si="5"/>
        <v>q</v>
      </c>
      <c r="BA6" s="9" t="str">
        <f t="shared" ca="1" si="5"/>
        <v>s</v>
      </c>
      <c r="BB6" s="9" t="str">
        <f t="shared" ca="1" si="5"/>
        <v>s</v>
      </c>
      <c r="BC6" s="9" t="str">
        <f t="shared" ca="1" si="5"/>
        <v>d</v>
      </c>
      <c r="BD6" s="9" t="str">
        <f t="shared" ca="1" si="5"/>
        <v>s</v>
      </c>
      <c r="BE6" s="9" t="str">
        <f t="shared" ca="1" si="5"/>
        <v>t</v>
      </c>
      <c r="BF6" s="9" t="str">
        <f t="shared" ca="1" si="5"/>
        <v>q</v>
      </c>
      <c r="BG6" s="9" t="str">
        <f t="shared" ca="1" si="5"/>
        <v>q</v>
      </c>
      <c r="BH6" s="9" t="str">
        <f t="shared" ca="1" si="5"/>
        <v>s</v>
      </c>
      <c r="BI6" s="9" t="str">
        <f t="shared" ca="1" si="5"/>
        <v>s</v>
      </c>
      <c r="BJ6" s="9" t="str">
        <f t="shared" ca="1" si="5"/>
        <v>d</v>
      </c>
    </row>
    <row r="7" spans="1:62" ht="30" hidden="1" customHeight="1" thickBot="1" x14ac:dyDescent="0.3">
      <c r="A7" s="21" t="s">
        <v>6</v>
      </c>
      <c r="C7"/>
      <c r="F7" t="str">
        <f>IF(OR(ISBLANK(Início_da_tarefa),ISBLANK(Término_da_tarefa)),"",Término_da_tarefa-Início_da_tarefa+1)</f>
        <v/>
      </c>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row>
    <row r="8" spans="1:62" s="2" customFormat="1" ht="30" customHeight="1" thickBot="1" x14ac:dyDescent="0.3">
      <c r="A8" s="22" t="s">
        <v>7</v>
      </c>
      <c r="B8" s="11" t="s">
        <v>27</v>
      </c>
      <c r="C8" s="34"/>
      <c r="D8" s="35"/>
      <c r="E8" s="10"/>
      <c r="F8" s="10" t="str">
        <f t="shared" ref="F8:F33" si="6">IF(OR(ISBLANK(Início_da_tarefa),ISBLANK(Término_da_tarefa)),"",Término_da_tarefa-Início_da_tarefa+1)</f>
        <v/>
      </c>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row>
    <row r="9" spans="1:62" s="2" customFormat="1" ht="30" customHeight="1" thickBot="1" x14ac:dyDescent="0.3">
      <c r="A9" s="22" t="s">
        <v>8</v>
      </c>
      <c r="B9" s="26" t="s">
        <v>15</v>
      </c>
      <c r="C9" s="36">
        <f ca="1">Início_do_projeto</f>
        <v>45151</v>
      </c>
      <c r="D9" s="36">
        <f ca="1">C9+3</f>
        <v>45154</v>
      </c>
      <c r="E9" s="10"/>
      <c r="F9" s="10">
        <f t="shared" ca="1" si="6"/>
        <v>4</v>
      </c>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row>
    <row r="10" spans="1:62" s="2" customFormat="1" ht="30" customHeight="1" thickBot="1" x14ac:dyDescent="0.3">
      <c r="A10" s="22" t="s">
        <v>9</v>
      </c>
      <c r="B10" s="26" t="s">
        <v>16</v>
      </c>
      <c r="C10" s="36">
        <f ca="1">D9</f>
        <v>45154</v>
      </c>
      <c r="D10" s="36">
        <f ca="1">C10+2</f>
        <v>45156</v>
      </c>
      <c r="E10" s="10"/>
      <c r="F10" s="10">
        <f t="shared" ca="1" si="6"/>
        <v>3</v>
      </c>
      <c r="G10" s="17"/>
      <c r="H10" s="17"/>
      <c r="I10" s="17"/>
      <c r="J10" s="17"/>
      <c r="K10" s="17"/>
      <c r="L10" s="17"/>
      <c r="M10" s="17"/>
      <c r="N10" s="17"/>
      <c r="O10" s="17"/>
      <c r="P10" s="17"/>
      <c r="Q10" s="17"/>
      <c r="R10" s="17"/>
      <c r="S10" s="18"/>
      <c r="T10" s="18"/>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row>
    <row r="11" spans="1:62" s="2" customFormat="1" ht="30" customHeight="1" thickBot="1" x14ac:dyDescent="0.3">
      <c r="A11" s="21"/>
      <c r="B11" s="26" t="s">
        <v>17</v>
      </c>
      <c r="C11" s="36">
        <f ca="1">D10</f>
        <v>45156</v>
      </c>
      <c r="D11" s="36">
        <f ca="1">C11+4</f>
        <v>45160</v>
      </c>
      <c r="E11" s="10"/>
      <c r="F11" s="10">
        <f t="shared" ca="1" si="6"/>
        <v>5</v>
      </c>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row>
    <row r="12" spans="1:62" s="2" customFormat="1" ht="30" customHeight="1" thickBot="1" x14ac:dyDescent="0.3">
      <c r="A12" s="21"/>
      <c r="B12" s="26" t="s">
        <v>18</v>
      </c>
      <c r="C12" s="36">
        <f ca="1">D11</f>
        <v>45160</v>
      </c>
      <c r="D12" s="36">
        <f ca="1">C12+5</f>
        <v>45165</v>
      </c>
      <c r="E12" s="10"/>
      <c r="F12" s="10">
        <f t="shared" ca="1" si="6"/>
        <v>6</v>
      </c>
      <c r="G12" s="17"/>
      <c r="H12" s="17"/>
      <c r="I12" s="17"/>
      <c r="J12" s="17"/>
      <c r="K12" s="17"/>
      <c r="L12" s="17"/>
      <c r="M12" s="17"/>
      <c r="N12" s="17"/>
      <c r="O12" s="17"/>
      <c r="P12" s="17"/>
      <c r="Q12" s="17"/>
      <c r="R12" s="17"/>
      <c r="S12" s="17"/>
      <c r="T12" s="17"/>
      <c r="U12" s="17"/>
      <c r="V12" s="17"/>
      <c r="W12" s="18"/>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row>
    <row r="13" spans="1:62" s="2" customFormat="1" ht="30" customHeight="1" thickBot="1" x14ac:dyDescent="0.3">
      <c r="A13" s="21"/>
      <c r="B13" s="26" t="s">
        <v>19</v>
      </c>
      <c r="C13" s="36">
        <f ca="1">C10+1</f>
        <v>45155</v>
      </c>
      <c r="D13" s="36">
        <f ca="1">C13+2</f>
        <v>45157</v>
      </c>
      <c r="E13" s="10"/>
      <c r="F13" s="10">
        <f t="shared" ca="1" si="6"/>
        <v>3</v>
      </c>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row>
    <row r="14" spans="1:62" s="2" customFormat="1" ht="30" customHeight="1" thickBot="1" x14ac:dyDescent="0.3">
      <c r="A14" s="22" t="s">
        <v>10</v>
      </c>
      <c r="B14" s="12" t="s">
        <v>28</v>
      </c>
      <c r="C14" s="37"/>
      <c r="D14" s="38"/>
      <c r="E14" s="10"/>
      <c r="F14" s="10" t="str">
        <f t="shared" si="6"/>
        <v/>
      </c>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row>
    <row r="15" spans="1:62" s="2" customFormat="1" ht="30" customHeight="1" thickBot="1" x14ac:dyDescent="0.3">
      <c r="A15" s="22"/>
      <c r="B15" s="27" t="s">
        <v>15</v>
      </c>
      <c r="C15" s="39">
        <f ca="1">C13+1</f>
        <v>45156</v>
      </c>
      <c r="D15" s="39">
        <f ca="1">C15+4</f>
        <v>45160</v>
      </c>
      <c r="E15" s="10"/>
      <c r="F15" s="10">
        <f t="shared" ca="1" si="6"/>
        <v>5</v>
      </c>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row>
    <row r="16" spans="1:62" s="2" customFormat="1" ht="30" customHeight="1" thickBot="1" x14ac:dyDescent="0.3">
      <c r="A16" s="21"/>
      <c r="B16" s="27" t="s">
        <v>16</v>
      </c>
      <c r="C16" s="39">
        <f ca="1">C15+2</f>
        <v>45158</v>
      </c>
      <c r="D16" s="39">
        <f ca="1">C16+5</f>
        <v>45163</v>
      </c>
      <c r="E16" s="10"/>
      <c r="F16" s="10">
        <f t="shared" ca="1" si="6"/>
        <v>6</v>
      </c>
      <c r="G16" s="17"/>
      <c r="H16" s="17"/>
      <c r="I16" s="17"/>
      <c r="J16" s="17"/>
      <c r="K16" s="17"/>
      <c r="L16" s="17"/>
      <c r="M16" s="17"/>
      <c r="N16" s="17"/>
      <c r="O16" s="17"/>
      <c r="P16" s="17"/>
      <c r="Q16" s="17"/>
      <c r="R16" s="17"/>
      <c r="S16" s="18"/>
      <c r="T16" s="18"/>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row>
    <row r="17" spans="1:62" s="2" customFormat="1" ht="30" customHeight="1" thickBot="1" x14ac:dyDescent="0.3">
      <c r="A17" s="21"/>
      <c r="B17" s="27" t="s">
        <v>17</v>
      </c>
      <c r="C17" s="39">
        <f ca="1">D16</f>
        <v>45163</v>
      </c>
      <c r="D17" s="39">
        <f ca="1">C17+3</f>
        <v>45166</v>
      </c>
      <c r="E17" s="10"/>
      <c r="F17" s="10">
        <f t="shared" ca="1" si="6"/>
        <v>4</v>
      </c>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row>
    <row r="18" spans="1:62" s="2" customFormat="1" ht="30" customHeight="1" thickBot="1" x14ac:dyDescent="0.3">
      <c r="A18" s="21"/>
      <c r="B18" s="27" t="s">
        <v>18</v>
      </c>
      <c r="C18" s="39">
        <f ca="1">C17</f>
        <v>45163</v>
      </c>
      <c r="D18" s="39">
        <f ca="1">C18+2</f>
        <v>45165</v>
      </c>
      <c r="E18" s="10"/>
      <c r="F18" s="10">
        <f t="shared" ca="1" si="6"/>
        <v>3</v>
      </c>
      <c r="G18" s="17"/>
      <c r="H18" s="17"/>
      <c r="I18" s="17"/>
      <c r="J18" s="17"/>
      <c r="K18" s="17"/>
      <c r="L18" s="17"/>
      <c r="M18" s="17"/>
      <c r="N18" s="17"/>
      <c r="O18" s="17"/>
      <c r="P18" s="17"/>
      <c r="Q18" s="17"/>
      <c r="R18" s="17"/>
      <c r="S18" s="17"/>
      <c r="T18" s="17"/>
      <c r="U18" s="17"/>
      <c r="V18" s="17"/>
      <c r="W18" s="18"/>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row>
    <row r="19" spans="1:62" s="2" customFormat="1" ht="30" customHeight="1" thickBot="1" x14ac:dyDescent="0.3">
      <c r="A19" s="21"/>
      <c r="B19" s="27" t="s">
        <v>19</v>
      </c>
      <c r="C19" s="39">
        <f ca="1">C18</f>
        <v>45163</v>
      </c>
      <c r="D19" s="39">
        <f ca="1">C19+3</f>
        <v>45166</v>
      </c>
      <c r="E19" s="10"/>
      <c r="F19" s="10">
        <f t="shared" ca="1" si="6"/>
        <v>4</v>
      </c>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row>
    <row r="20" spans="1:62" s="2" customFormat="1" ht="30" customHeight="1" thickBot="1" x14ac:dyDescent="0.3">
      <c r="A20" s="21" t="s">
        <v>11</v>
      </c>
      <c r="B20" s="13" t="s">
        <v>29</v>
      </c>
      <c r="C20" s="40"/>
      <c r="D20" s="41"/>
      <c r="E20" s="10"/>
      <c r="F20" s="10" t="str">
        <f t="shared" si="6"/>
        <v/>
      </c>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row>
    <row r="21" spans="1:62" s="2" customFormat="1" ht="30" customHeight="1" thickBot="1" x14ac:dyDescent="0.3">
      <c r="A21" s="21"/>
      <c r="B21" s="28" t="s">
        <v>15</v>
      </c>
      <c r="C21" s="42">
        <f ca="1">C9+15</f>
        <v>45166</v>
      </c>
      <c r="D21" s="42">
        <f ca="1">C21+5</f>
        <v>45171</v>
      </c>
      <c r="E21" s="10"/>
      <c r="F21" s="10">
        <f t="shared" ca="1" si="6"/>
        <v>6</v>
      </c>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row>
    <row r="22" spans="1:62" s="2" customFormat="1" ht="30" customHeight="1" thickBot="1" x14ac:dyDescent="0.3">
      <c r="A22" s="21"/>
      <c r="B22" s="28" t="s">
        <v>16</v>
      </c>
      <c r="C22" s="42">
        <f ca="1">D21+1</f>
        <v>45172</v>
      </c>
      <c r="D22" s="42">
        <f ca="1">C22+4</f>
        <v>45176</v>
      </c>
      <c r="E22" s="10"/>
      <c r="F22" s="10">
        <f t="shared" ca="1" si="6"/>
        <v>5</v>
      </c>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row>
    <row r="23" spans="1:62" s="2" customFormat="1" ht="30" customHeight="1" thickBot="1" x14ac:dyDescent="0.3">
      <c r="A23" s="21"/>
      <c r="B23" s="28" t="s">
        <v>17</v>
      </c>
      <c r="C23" s="42">
        <f ca="1">C22+5</f>
        <v>45177</v>
      </c>
      <c r="D23" s="42">
        <f ca="1">C23+5</f>
        <v>45182</v>
      </c>
      <c r="E23" s="10"/>
      <c r="F23" s="10">
        <f t="shared" ca="1" si="6"/>
        <v>6</v>
      </c>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row>
    <row r="24" spans="1:62" s="2" customFormat="1" ht="30" customHeight="1" thickBot="1" x14ac:dyDescent="0.3">
      <c r="A24" s="21"/>
      <c r="B24" s="28" t="s">
        <v>18</v>
      </c>
      <c r="C24" s="42">
        <f ca="1">D23+1</f>
        <v>45183</v>
      </c>
      <c r="D24" s="42">
        <f ca="1">C24+4</f>
        <v>45187</v>
      </c>
      <c r="E24" s="10"/>
      <c r="F24" s="10">
        <f t="shared" ca="1" si="6"/>
        <v>5</v>
      </c>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row>
    <row r="25" spans="1:62" s="2" customFormat="1" ht="30" customHeight="1" thickBot="1" x14ac:dyDescent="0.3">
      <c r="A25" s="21"/>
      <c r="B25" s="28" t="s">
        <v>19</v>
      </c>
      <c r="C25" s="42">
        <f ca="1">C23</f>
        <v>45177</v>
      </c>
      <c r="D25" s="42">
        <f ca="1">C25+4</f>
        <v>45181</v>
      </c>
      <c r="E25" s="10"/>
      <c r="F25" s="10">
        <f t="shared" ca="1" si="6"/>
        <v>5</v>
      </c>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row>
    <row r="26" spans="1:62" s="2" customFormat="1" ht="30" customHeight="1" thickBot="1" x14ac:dyDescent="0.3">
      <c r="A26" s="21" t="s">
        <v>11</v>
      </c>
      <c r="B26" s="14" t="s">
        <v>30</v>
      </c>
      <c r="C26" s="43"/>
      <c r="D26" s="44"/>
      <c r="E26" s="10"/>
      <c r="F26" s="10" t="str">
        <f t="shared" si="6"/>
        <v/>
      </c>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row>
    <row r="27" spans="1:62" s="2" customFormat="1" ht="30" customHeight="1" thickBot="1" x14ac:dyDescent="0.3">
      <c r="A27" s="21"/>
      <c r="B27" s="29" t="s">
        <v>15</v>
      </c>
      <c r="C27" s="45" t="s">
        <v>22</v>
      </c>
      <c r="D27" s="45" t="s">
        <v>22</v>
      </c>
      <c r="E27" s="10"/>
      <c r="F27" s="10" t="e">
        <f t="shared" si="6"/>
        <v>#VALUE!</v>
      </c>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row>
    <row r="28" spans="1:62" s="2" customFormat="1" ht="30" customHeight="1" thickBot="1" x14ac:dyDescent="0.3">
      <c r="A28" s="21"/>
      <c r="B28" s="29" t="s">
        <v>16</v>
      </c>
      <c r="C28" s="45" t="s">
        <v>22</v>
      </c>
      <c r="D28" s="45" t="s">
        <v>22</v>
      </c>
      <c r="E28" s="10"/>
      <c r="F28" s="10" t="e">
        <f t="shared" si="6"/>
        <v>#VALUE!</v>
      </c>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row>
    <row r="29" spans="1:62" s="2" customFormat="1" ht="30" customHeight="1" thickBot="1" x14ac:dyDescent="0.3">
      <c r="A29" s="21"/>
      <c r="B29" s="29" t="s">
        <v>17</v>
      </c>
      <c r="C29" s="45" t="s">
        <v>22</v>
      </c>
      <c r="D29" s="45" t="s">
        <v>22</v>
      </c>
      <c r="E29" s="10"/>
      <c r="F29" s="10" t="e">
        <f t="shared" si="6"/>
        <v>#VALUE!</v>
      </c>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row>
    <row r="30" spans="1:62" s="2" customFormat="1" ht="30" customHeight="1" thickBot="1" x14ac:dyDescent="0.3">
      <c r="A30" s="21"/>
      <c r="B30" s="29" t="s">
        <v>18</v>
      </c>
      <c r="C30" s="45" t="s">
        <v>22</v>
      </c>
      <c r="D30" s="45" t="s">
        <v>22</v>
      </c>
      <c r="E30" s="10"/>
      <c r="F30" s="10" t="e">
        <f t="shared" si="6"/>
        <v>#VALUE!</v>
      </c>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row>
    <row r="31" spans="1:62" s="2" customFormat="1" ht="30" customHeight="1" thickBot="1" x14ac:dyDescent="0.3">
      <c r="A31" s="21"/>
      <c r="B31" s="29" t="s">
        <v>19</v>
      </c>
      <c r="C31" s="45" t="s">
        <v>22</v>
      </c>
      <c r="D31" s="45" t="s">
        <v>22</v>
      </c>
      <c r="E31" s="10"/>
      <c r="F31" s="10" t="e">
        <f t="shared" si="6"/>
        <v>#VALUE!</v>
      </c>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row>
    <row r="32" spans="1:62" s="2" customFormat="1" ht="30" customHeight="1" thickBot="1" x14ac:dyDescent="0.3">
      <c r="A32" s="21" t="s">
        <v>12</v>
      </c>
      <c r="B32" s="30"/>
      <c r="C32" s="46"/>
      <c r="D32" s="46"/>
      <c r="E32" s="10"/>
      <c r="F32" s="10" t="str">
        <f t="shared" si="6"/>
        <v/>
      </c>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row>
    <row r="33" spans="1:62" s="2" customFormat="1" ht="30" customHeight="1" thickBot="1" x14ac:dyDescent="0.3">
      <c r="A33" s="22" t="s">
        <v>13</v>
      </c>
      <c r="B33" s="15" t="s">
        <v>20</v>
      </c>
      <c r="C33" s="47"/>
      <c r="D33" s="48"/>
      <c r="E33" s="16"/>
      <c r="F33" s="16" t="str">
        <f t="shared" si="6"/>
        <v/>
      </c>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row>
    <row r="34" spans="1:62" ht="30" customHeight="1" x14ac:dyDescent="0.25">
      <c r="E34" s="5"/>
    </row>
    <row r="35" spans="1:62" ht="30" customHeight="1" x14ac:dyDescent="0.25">
      <c r="D35" s="23"/>
    </row>
  </sheetData>
  <mergeCells count="9">
    <mergeCell ref="AI4:AO4"/>
    <mergeCell ref="AP4:AV4"/>
    <mergeCell ref="AW4:BC4"/>
    <mergeCell ref="BD4:BJ4"/>
    <mergeCell ref="C3:D3"/>
    <mergeCell ref="G4:M4"/>
    <mergeCell ref="N4:T4"/>
    <mergeCell ref="U4:AA4"/>
    <mergeCell ref="AB4:AH4"/>
  </mergeCells>
  <conditionalFormatting sqref="G5:BJ33">
    <cfRule type="expression" dxfId="2" priority="33">
      <formula>AND(TODAY()&gt;=G$5,TODAY()&lt;H$5)</formula>
    </cfRule>
  </conditionalFormatting>
  <conditionalFormatting sqref="G7:BJ33">
    <cfRule type="expression" dxfId="1" priority="27">
      <formula>AND(Início_da_tarefa&lt;=G$5,ROUNDDOWN((Término_da_tarefa-Início_da_tarefa+1)*Progresso_da_tarefa,0)+Início_da_tarefa-1&gt;=G$5)</formula>
    </cfRule>
    <cfRule type="expression" dxfId="0" priority="28" stopIfTrue="1">
      <formula>AND(Término_da_tarefa&gt;=G$5,Início_da_tarefa&lt;H$5)</formula>
    </cfRule>
  </conditionalFormatting>
  <dataValidations count="1">
    <dataValidation type="whole" operator="greaterThanOrEqual" allowBlank="1" showInputMessage="1" promptTitle="Semana de exibição" prompt="Alterar esse número rola a exibição do Gráfico de Gantt." sqref="C4" xr:uid="{00000000-0002-0000-0000-000000000000}">
      <formula1>1</formula1>
    </dataValidation>
  </dataValidations>
  <printOptions horizontalCentered="1"/>
  <pageMargins left="0.35" right="0.35" top="0.35" bottom="0.5" header="0.3" footer="0.3"/>
  <pageSetup paperSize="9" scale="60" fitToHeight="0" orientation="landscape" r:id="rId1"/>
  <headerFooter differentFirst="1" scaleWithDoc="0">
    <oddFooter>Page &amp;P of &amp;N</oddFooter>
  </headerFooter>
  <ignoredErrors>
    <ignoredError sqref="D18 D22:D23 C2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3AD2E1-977A-4D4F-8EE8-D64B5FFADF7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E4A34E49-7289-4AEA-9593-4F55E04ADB10}">
  <ds:schemaRefs>
    <ds:schemaRef ds:uri="http://schemas.microsoft.com/sharepoint/v3/contenttype/forms"/>
  </ds:schemaRefs>
</ds:datastoreItem>
</file>

<file path=customXml/itemProps3.xml><?xml version="1.0" encoding="utf-8"?>
<ds:datastoreItem xmlns:ds="http://schemas.openxmlformats.org/officeDocument/2006/customXml" ds:itemID="{5F80F839-78EF-4FF4-A673-3CC84279C2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TM16400962</Template>
  <Application>Microsoft Excel</Application>
  <DocSecurity>0</DocSecurity>
  <ScaleCrop>false</ScaleCrop>
  <HeadingPairs>
    <vt:vector size="4" baseType="variant">
      <vt:variant>
        <vt:lpstr>Planilhas</vt:lpstr>
      </vt:variant>
      <vt:variant>
        <vt:i4>1</vt:i4>
      </vt:variant>
      <vt:variant>
        <vt:lpstr>Intervalos Nomeados</vt:lpstr>
      </vt:variant>
      <vt:variant>
        <vt:i4>5</vt:i4>
      </vt:variant>
    </vt:vector>
  </HeadingPairs>
  <TitlesOfParts>
    <vt:vector size="6" baseType="lpstr">
      <vt:lpstr>CronogramaDeProjeto</vt:lpstr>
      <vt:lpstr>CronogramaDeProjeto!Início_da_tarefa</vt:lpstr>
      <vt:lpstr>Início_do_projeto</vt:lpstr>
      <vt:lpstr>Semana_de_exibição</vt:lpstr>
      <vt:lpstr>CronogramaDeProjeto!Término_da_tarefa</vt:lpstr>
      <vt:lpstr>CronogramaDeProjeto!Titulos_de_impressao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2021-12-14T20:18:50Z</dcterms:created>
  <dcterms:modified xsi:type="dcterms:W3CDTF">2023-08-13T15:17:37Z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