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30" windowHeight="7050"/>
  </bookViews>
  <sheets>
    <sheet name="Planilha1" sheetId="1" r:id="rId1"/>
  </sheets>
  <calcPr calcId="144525"/>
  <customWorkbookViews>
    <customWorkbookView name="FORMULARIO DE PONTUACAO" guid="{6DE794DA-ECB8-49B3-B9F4-43D15945C421}" maximized="1" xWindow="-8" yWindow="-8" windowWidth="1382" windowHeight="744" activeSheetId="1"/>
  </customWorkbookViews>
</workbook>
</file>

<file path=xl/sharedStrings.xml><?xml version="1.0" encoding="utf-8"?>
<sst xmlns="http://schemas.openxmlformats.org/spreadsheetml/2006/main" count="91" uniqueCount="71">
  <si>
    <t xml:space="preserve">FORMULÁRIO DE PONTUAÇÃO  </t>
  </si>
  <si>
    <t>Anexo II - Edital 01/2021 DIRPPG</t>
  </si>
  <si>
    <t>Candidato (a)</t>
  </si>
  <si>
    <t>Programa de Pós-Graduação</t>
  </si>
  <si>
    <r>
      <rPr>
        <b/>
        <sz val="11.5"/>
        <color rgb="FF000000"/>
        <rFont val="Arial"/>
        <charset val="134"/>
      </rPr>
      <t>1. Trabalhos completos e/ou resumos (simples ou expandidos) publicados e/ou aceitos em eventos</t>
    </r>
    <r>
      <rPr>
        <sz val="11"/>
        <color theme="1"/>
        <rFont val="Calibri"/>
        <charset val="134"/>
        <scheme val="minor"/>
      </rPr>
      <t xml:space="preserve"> (limitado a </t>
    </r>
    <r>
      <rPr>
        <sz val="11"/>
        <rFont val="Calibri"/>
        <charset val="134"/>
        <scheme val="minor"/>
      </rPr>
      <t>20</t>
    </r>
    <r>
      <rPr>
        <sz val="11"/>
        <color theme="1"/>
        <rFont val="Calibri"/>
        <charset val="134"/>
        <scheme val="minor"/>
      </rPr>
      <t xml:space="preserve"> pontos).</t>
    </r>
  </si>
  <si>
    <t xml:space="preserve">Discriminação da atividade </t>
  </si>
  <si>
    <t>Pontos</t>
  </si>
  <si>
    <t>Preenchimento pelo candidato</t>
  </si>
  <si>
    <t>DIRPPG</t>
  </si>
  <si>
    <t>resumos simples publicados (parágrafo único)</t>
  </si>
  <si>
    <t>1.1 internacional</t>
  </si>
  <si>
    <t>1.2 nacional</t>
  </si>
  <si>
    <t>1.3 regional/local</t>
  </si>
  <si>
    <t xml:space="preserve">resumo expandido e trabalho completo publicados (introdução, material e métodos, resultados e discussão) </t>
  </si>
  <si>
    <t>1.4 internacional</t>
  </si>
  <si>
    <t>1.5 nacional</t>
  </si>
  <si>
    <t>1.6 regional/local</t>
  </si>
  <si>
    <t>TOTAL</t>
  </si>
  <si>
    <r>
      <rPr>
        <b/>
        <sz val="11.5"/>
        <color rgb="FF000000"/>
        <rFont val="Arial"/>
        <charset val="134"/>
      </rPr>
      <t xml:space="preserve">2. Produção científica e tecnológica </t>
    </r>
    <r>
      <rPr>
        <sz val="11"/>
        <color theme="1"/>
        <rFont val="Calibri"/>
        <charset val="134"/>
        <scheme val="minor"/>
      </rPr>
      <t>(</t>
    </r>
    <r>
      <rPr>
        <sz val="11"/>
        <color theme="1"/>
        <rFont val="Calibri"/>
        <charset val="134"/>
        <scheme val="minor"/>
      </rPr>
      <t>de acordo com o Qualis/ Capes Ciências Agrárias I). (Limitado a 40 pontos)</t>
    </r>
  </si>
  <si>
    <t>Discriminação da atividade</t>
  </si>
  <si>
    <t>Autoria ou Co-autoria de artigo publicado ou aceito em periódico cientifico não listado no QUALIS/CAPES ou com Fator de Impacto (FI) no JCR</t>
  </si>
  <si>
    <t>2.1 A1 ou FI ≥ 4,3</t>
  </si>
  <si>
    <t>2.2 A2 ou FI ≥ 3,2 e &lt; 4,3</t>
  </si>
  <si>
    <t>2.3 B1 ou FI ≥ 2,1 e &lt; 3,2</t>
  </si>
  <si>
    <t>2.4 B2 ou FI ≥1,4 e &lt; 2,1</t>
  </si>
  <si>
    <t>2.5 B3 ou FI ≥0,8 e &lt; 1,4</t>
  </si>
  <si>
    <t>2.6 B4 ou FI ≥ 0,1e &lt; 0,8</t>
  </si>
  <si>
    <t>2.7 B5 ou FI ≤0,1</t>
  </si>
  <si>
    <t>2.8 C</t>
  </si>
  <si>
    <t>2.9 Autoria ou Co-autoria de artigo publicado em periódico científico não listado no QUALIS/CAPES</t>
  </si>
  <si>
    <t>2.10 Autoria ou Co-autoria de capítulo em livro científico internacional, com ISBN</t>
  </si>
  <si>
    <t>2.11 Autoria ou Co-autoria de livro científico internacional, com ISBN</t>
  </si>
  <si>
    <t>2.12 Autoria ou Co-autoria de capítulo em livro científico nacional, com ISBN</t>
  </si>
  <si>
    <t>2.13 Autoria ou Co-autoria de livro científico nacional, com ISBN</t>
  </si>
  <si>
    <t>2.14 Autoria ou Co-autoria de patente registrada/publicada</t>
  </si>
  <si>
    <t>2.15 Autoria ou Co-autoria de processos, produtos e/ou softwares registrados, porém, sem patente</t>
  </si>
  <si>
    <r>
      <rPr>
        <b/>
        <sz val="11.5"/>
        <color rgb="FF000000"/>
        <rFont val="Arial"/>
        <charset val="134"/>
      </rPr>
      <t xml:space="preserve">3. Atividades de iniciação científica, estágios e cursos de pós-graduação* </t>
    </r>
    <r>
      <rPr>
        <sz val="11"/>
        <color theme="1"/>
        <rFont val="Calibri"/>
        <charset val="134"/>
        <scheme val="minor"/>
      </rPr>
      <t>(limitado a 20 pontos).</t>
    </r>
  </si>
  <si>
    <t>3.1 . Iniciação Cientifica, Tecnológica, Extensão e de Educação Tutorial (PIBIC, PIBIT, PIBEXT e PET), devidamente comprovada com documento emitido pelo departamento de pós-graduação ou órgão equivalente na IES. O documento deverá conter o período referente à participação como bolsista ou voluntário, conter data e estar assinado.</t>
  </si>
  <si>
    <t>2,0 pontos a cada quatro meses se dentro da área de química e/ou bioquímica; 1,0 a cada quatro meses se fora da área de de química e/ou bioquímica</t>
  </si>
  <si>
    <t>3.2 Programa de Iniciação à Docência (PIBID), monitorias e estágios vinculados as atividades de ensino, pesquisa e extensão (Exceto estágio obrigatório de final de curso)*</t>
  </si>
  <si>
    <t>1,0 ponto a cada quatro meses</t>
  </si>
  <si>
    <r>
      <rPr>
        <sz val="11"/>
        <color rgb="FF000000"/>
        <rFont val="Arial"/>
        <charset val="134"/>
      </rPr>
      <t xml:space="preserve">3.3 Pós-graduação concluída, </t>
    </r>
    <r>
      <rPr>
        <i/>
        <sz val="11"/>
        <color theme="1"/>
        <rFont val="Arial"/>
        <charset val="134"/>
      </rPr>
      <t xml:space="preserve">Lato sensu, </t>
    </r>
    <r>
      <rPr>
        <sz val="11"/>
        <color theme="1"/>
        <rFont val="Arial"/>
        <charset val="134"/>
      </rPr>
      <t>na área de Química e/ou Bioquímica</t>
    </r>
  </si>
  <si>
    <t>5 pontos a cada 360 horas (limitados a 5 pontos)</t>
  </si>
  <si>
    <r>
      <rPr>
        <sz val="11"/>
        <color rgb="FF000000"/>
        <rFont val="Arial"/>
        <charset val="134"/>
      </rPr>
      <t xml:space="preserve">3.4 Pós-graduação concluída, </t>
    </r>
    <r>
      <rPr>
        <i/>
        <sz val="11"/>
        <color theme="1"/>
        <rFont val="Arial"/>
        <charset val="134"/>
      </rPr>
      <t xml:space="preserve">Lato sensu, </t>
    </r>
    <r>
      <rPr>
        <sz val="11"/>
        <color theme="1"/>
        <rFont val="Arial"/>
        <charset val="134"/>
      </rPr>
      <t>em outra área</t>
    </r>
    <r>
      <rPr>
        <i/>
        <sz val="11"/>
        <color theme="1"/>
        <rFont val="Arial"/>
        <charset val="134"/>
      </rPr>
      <t xml:space="preserve"> </t>
    </r>
  </si>
  <si>
    <t>2,5 a cada 360 horas (limitados a 2,5 pontos)</t>
  </si>
  <si>
    <r>
      <rPr>
        <b/>
        <sz val="11.5"/>
        <color rgb="FF000000"/>
        <rFont val="Arial"/>
        <charset val="134"/>
      </rPr>
      <t xml:space="preserve">4 Experiência profissional em empresas públicas, empresas privadas, instituições de ensino, pesquisa e extensão* </t>
    </r>
    <r>
      <rPr>
        <sz val="11"/>
        <color theme="1"/>
        <rFont val="Calibri"/>
        <charset val="134"/>
        <scheme val="minor"/>
      </rPr>
      <t>(limitado a 10 pontos).</t>
    </r>
  </si>
  <si>
    <t xml:space="preserve">4.1 Atividades profissionais ou estágio na área de bioquímica e/ou química, atuando com um ou mais dos seguintes equipamentos: Cromatógrafo, Espectrofluorímetro, Analisador de Carbono. (Será aceita declaração do orientador ou do responsável técnico pelo laboratório onde a atividade profissional e/ou estágio foi realizada) </t>
  </si>
  <si>
    <t>0,2 ponto por mês/ equipamento</t>
  </si>
  <si>
    <r>
      <rPr>
        <sz val="11"/>
        <color rgb="FF000000"/>
        <rFont val="Arial"/>
        <charset val="134"/>
      </rPr>
      <t>4.2 D</t>
    </r>
    <r>
      <rPr>
        <sz val="10"/>
        <color theme="1"/>
        <rFont val="Verdana"/>
        <charset val="134"/>
      </rPr>
      <t>ocência em ensino superior</t>
    </r>
  </si>
  <si>
    <t>0,3 ponto por mês</t>
  </si>
  <si>
    <r>
      <rPr>
        <sz val="11"/>
        <color rgb="FF000000"/>
        <rFont val="Arial"/>
        <charset val="134"/>
      </rPr>
      <t xml:space="preserve">4.3 </t>
    </r>
    <r>
      <rPr>
        <sz val="10"/>
        <color theme="1"/>
        <rFont val="Verdana"/>
        <charset val="134"/>
      </rPr>
      <t>Docência em ensino fundamental ou médio</t>
    </r>
  </si>
  <si>
    <t>0,2 ponto por mês</t>
  </si>
  <si>
    <r>
      <rPr>
        <b/>
        <sz val="11.5"/>
        <color rgb="FF000000"/>
        <rFont val="Arial"/>
        <charset val="134"/>
      </rPr>
      <t xml:space="preserve">5 Atividades Complementares * </t>
    </r>
    <r>
      <rPr>
        <sz val="11"/>
        <color theme="1"/>
        <rFont val="Calibri"/>
        <charset val="134"/>
        <scheme val="minor"/>
      </rPr>
      <t>(limitado a 10 pontos).</t>
    </r>
  </si>
  <si>
    <r>
      <rPr>
        <sz val="11"/>
        <color rgb="FF000000"/>
        <rFont val="Arial"/>
        <charset val="134"/>
      </rPr>
      <t xml:space="preserve">5.1 </t>
    </r>
    <r>
      <rPr>
        <sz val="10"/>
        <color theme="1"/>
        <rFont val="Verdana"/>
        <charset val="134"/>
      </rPr>
      <t>Formação complementar na área de Química e/ou Bioquímica (cursos) com mínimo de 20 h cada), incluindo cursos de línguas estrangeiras (semestral)</t>
    </r>
  </si>
  <si>
    <t xml:space="preserve">0,5 ponto cada </t>
  </si>
  <si>
    <r>
      <rPr>
        <sz val="11"/>
        <color rgb="FF000000"/>
        <rFont val="Arial"/>
        <charset val="134"/>
      </rPr>
      <t xml:space="preserve">5.2 </t>
    </r>
    <r>
      <rPr>
        <sz val="10"/>
        <color theme="1"/>
        <rFont val="Verdana"/>
        <charset val="134"/>
      </rPr>
      <t>Organização de eventos envolvendo Química e/ou Buioquímica</t>
    </r>
  </si>
  <si>
    <t>1,0 ponto cada</t>
  </si>
  <si>
    <r>
      <rPr>
        <sz val="11"/>
        <color rgb="FF000000"/>
        <rFont val="Arial"/>
        <charset val="134"/>
      </rPr>
      <t xml:space="preserve">5.3 </t>
    </r>
    <r>
      <rPr>
        <sz val="10"/>
        <color theme="1"/>
        <rFont val="Verdana"/>
        <charset val="134"/>
      </rPr>
      <t>Participação em palestras relacionadas ao
seu Programa de Pós-Graduação</t>
    </r>
  </si>
  <si>
    <t>0,1 ponto cada palestra</t>
  </si>
  <si>
    <t>5.4 Participação em minicursos, semanas acadêmicas e outros eventos na área Química e/ou Bioquímica incluindo participação enquanto monitor em eventos técnicos</t>
  </si>
  <si>
    <t>0,2 ponto cada (limitado a 5 pontos)</t>
  </si>
  <si>
    <t>5.5 Cargos de gestão de entidades estudantis (diretório acadêmico, centro acadêmico, associação atlética/universitária, outra</t>
  </si>
  <si>
    <t>5.6 Participação em empresa júnior, criação/gestão de empresa em hotel tecnológico ou incubadora de empresas</t>
  </si>
  <si>
    <t>0,5 ponto/ ano/atividade</t>
  </si>
  <si>
    <t>5.7 Participação em bancas de conclusão de curso (graduação e especialização) como avaliador</t>
  </si>
  <si>
    <t>1 ponto por banca</t>
  </si>
  <si>
    <t>5.8 Prêmios e títulos de ordem acadêmica ou científica</t>
  </si>
  <si>
    <t>2 pontos</t>
  </si>
  <si>
    <t>5.9 Palestras, cursos ou mini-cursos ministrados</t>
  </si>
  <si>
    <t>0,2 ponto/hora</t>
  </si>
  <si>
    <t>TOTAL GERAL</t>
  </si>
</sst>
</file>

<file path=xl/styles.xml><?xml version="1.0" encoding="utf-8"?>
<styleSheet xmlns="http://schemas.openxmlformats.org/spreadsheetml/2006/main">
  <numFmts count="5">
    <numFmt numFmtId="176" formatCode="0.0"/>
    <numFmt numFmtId="177" formatCode="_-&quot;R$&quot;\ * #,##0_-;\-&quot;R$&quot;\ * #,##0_-;_-&quot;R$&quot;\ * &quot;-&quot;_-;_-@_-"/>
    <numFmt numFmtId="178" formatCode="_-* #,##0_-;\-* #,##0_-;_-* &quot;-&quot;_-;_-@_-"/>
    <numFmt numFmtId="179" formatCode="_-* #,##0.00_-;\-* #,##0.00_-;_-* &quot;-&quot;??_-;_-@_-"/>
    <numFmt numFmtId="180" formatCode="_-&quot;R$&quot;\ * #,##0.00_-;\-&quot;R$&quot;\ * #,##0.00_-;_-&quot;R$&quot;\ * &quot;-&quot;??_-;_-@_-"/>
  </numFmts>
  <fonts count="33">
    <font>
      <sz val="11"/>
      <color theme="1"/>
      <name val="Calibri"/>
      <charset val="134"/>
      <scheme val="minor"/>
    </font>
    <font>
      <b/>
      <sz val="12"/>
      <color rgb="FF000000"/>
      <name val="Arial"/>
      <charset val="134"/>
    </font>
    <font>
      <b/>
      <sz val="12"/>
      <color theme="1"/>
      <name val="Arial"/>
      <charset val="134"/>
    </font>
    <font>
      <b/>
      <sz val="11.5"/>
      <color rgb="FF000000"/>
      <name val="Arial"/>
      <charset val="134"/>
    </font>
    <font>
      <b/>
      <sz val="11"/>
      <color rgb="FF000000"/>
      <name val="Arial"/>
      <charset val="134"/>
    </font>
    <font>
      <b/>
      <sz val="9"/>
      <color rgb="FF000000"/>
      <name val="Arial"/>
      <charset val="134"/>
    </font>
    <font>
      <sz val="11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0"/>
      <color theme="1"/>
      <name val="Verdana"/>
      <charset val="134"/>
    </font>
    <font>
      <sz val="10"/>
      <color rgb="FF000000"/>
      <name val="Verdana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name val="Calibri"/>
      <charset val="134"/>
      <scheme val="minor"/>
    </font>
    <font>
      <i/>
      <sz val="11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18" borderId="29" applyNumberFormat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30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30" borderId="33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27" fillId="8" borderId="33" applyNumberFormat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justify" vertical="center" wrapText="1"/>
    </xf>
    <xf numFmtId="0" fontId="4" fillId="0" borderId="10" xfId="0" applyFont="1" applyBorder="1" applyAlignment="1" applyProtection="1">
      <alignment horizontal="justify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176" fontId="6" fillId="0" borderId="8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justify" vertical="center" wrapText="1"/>
      <protection locked="0"/>
    </xf>
    <xf numFmtId="0" fontId="0" fillId="3" borderId="12" xfId="0" applyFont="1" applyFill="1" applyBorder="1" applyProtection="1"/>
    <xf numFmtId="0" fontId="6" fillId="0" borderId="13" xfId="0" applyFont="1" applyBorder="1" applyAlignment="1" applyProtection="1">
      <alignment horizontal="justify" vertical="center" wrapText="1"/>
    </xf>
    <xf numFmtId="0" fontId="6" fillId="0" borderId="14" xfId="0" applyFont="1" applyBorder="1" applyAlignment="1" applyProtection="1">
      <alignment horizontal="justify" vertical="center" wrapText="1"/>
    </xf>
    <xf numFmtId="0" fontId="6" fillId="0" borderId="7" xfId="0" applyFont="1" applyBorder="1" applyAlignment="1" applyProtection="1">
      <alignment vertical="center" wrapText="1"/>
    </xf>
    <xf numFmtId="176" fontId="6" fillId="0" borderId="12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justify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justify" vertical="center" wrapText="1"/>
    </xf>
    <xf numFmtId="0" fontId="7" fillId="3" borderId="18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Protection="1"/>
    <xf numFmtId="0" fontId="3" fillId="2" borderId="19" xfId="0" applyFont="1" applyFill="1" applyBorder="1" applyAlignment="1" applyProtection="1">
      <alignment horizontal="left" vertical="center" wrapText="1"/>
    </xf>
    <xf numFmtId="0" fontId="3" fillId="2" borderId="20" xfId="0" applyFont="1" applyFill="1" applyBorder="1" applyAlignment="1" applyProtection="1">
      <alignment horizontal="left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justify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8" fillId="0" borderId="12" xfId="0" applyFont="1" applyBorder="1" applyAlignment="1"/>
    <xf numFmtId="0" fontId="6" fillId="0" borderId="23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 wrapText="1"/>
    </xf>
    <xf numFmtId="176" fontId="6" fillId="0" borderId="11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justify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176" fontId="6" fillId="0" borderId="14" xfId="0" applyNumberFormat="1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justify" vertical="center" wrapText="1"/>
      <protection locked="0"/>
    </xf>
    <xf numFmtId="0" fontId="8" fillId="0" borderId="9" xfId="0" applyFont="1" applyBorder="1" applyAlignment="1" applyProtection="1">
      <alignment horizontal="justify" vertical="center" wrapText="1"/>
    </xf>
    <xf numFmtId="0" fontId="8" fillId="0" borderId="10" xfId="0" applyFont="1" applyBorder="1" applyAlignment="1" applyProtection="1">
      <alignment horizontal="justify" vertical="center" wrapText="1"/>
    </xf>
    <xf numFmtId="176" fontId="8" fillId="0" borderId="8" xfId="0" applyNumberFormat="1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justify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justify" vertical="center" wrapText="1"/>
    </xf>
    <xf numFmtId="0" fontId="7" fillId="3" borderId="12" xfId="0" applyFont="1" applyFill="1" applyBorder="1" applyProtection="1"/>
    <xf numFmtId="0" fontId="4" fillId="0" borderId="0" xfId="0" applyFont="1" applyBorder="1" applyAlignment="1" applyProtection="1">
      <alignment horizontal="justify" vertical="center" wrapText="1"/>
      <protection locked="0"/>
    </xf>
    <xf numFmtId="0" fontId="6" fillId="0" borderId="0" xfId="0" applyFont="1" applyBorder="1" applyAlignment="1" applyProtection="1">
      <alignment horizontal="justify" vertical="center" wrapText="1"/>
      <protection locked="0"/>
    </xf>
    <xf numFmtId="0" fontId="0" fillId="0" borderId="0" xfId="0" applyFont="1" applyProtection="1"/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26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justify" vertical="center" wrapText="1"/>
    </xf>
    <xf numFmtId="0" fontId="6" fillId="0" borderId="9" xfId="0" applyFont="1" applyBorder="1" applyAlignment="1" applyProtection="1">
      <alignment horizontal="justify" vertical="center" wrapText="1"/>
    </xf>
    <xf numFmtId="0" fontId="6" fillId="0" borderId="26" xfId="0" applyFont="1" applyBorder="1" applyAlignment="1" applyProtection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3" borderId="12" xfId="0" applyFont="1" applyFill="1" applyBorder="1" applyAlignment="1" applyProtection="1">
      <alignment vertical="center" wrapText="1"/>
    </xf>
    <xf numFmtId="0" fontId="6" fillId="0" borderId="10" xfId="0" applyFont="1" applyBorder="1" applyAlignment="1" applyProtection="1">
      <alignment horizontal="justify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justify" vertical="center" wrapText="1"/>
    </xf>
    <xf numFmtId="0" fontId="7" fillId="3" borderId="12" xfId="0" applyFont="1" applyFill="1" applyBorder="1" applyAlignment="1" applyProtection="1">
      <alignment vertical="center" wrapText="1"/>
    </xf>
    <xf numFmtId="0" fontId="9" fillId="0" borderId="9" xfId="0" applyFont="1" applyBorder="1" applyAlignment="1" applyProtection="1">
      <alignment horizontal="justify" vertical="center" wrapText="1"/>
    </xf>
    <xf numFmtId="0" fontId="9" fillId="0" borderId="10" xfId="0" applyFont="1" applyBorder="1" applyAlignment="1" applyProtection="1">
      <alignment horizontal="justify" vertical="center" wrapText="1"/>
    </xf>
    <xf numFmtId="0" fontId="8" fillId="0" borderId="26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10" fillId="0" borderId="9" xfId="0" applyFont="1" applyBorder="1" applyAlignment="1" applyProtection="1">
      <alignment horizontal="justify" vertical="center" wrapText="1"/>
    </xf>
    <xf numFmtId="0" fontId="10" fillId="0" borderId="10" xfId="0" applyFont="1" applyBorder="1" applyAlignment="1" applyProtection="1">
      <alignment horizontal="justify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Protection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zoomScale="90" zoomScaleNormal="90" workbookViewId="0">
      <selection activeCell="H8" sqref="H8"/>
    </sheetView>
  </sheetViews>
  <sheetFormatPr defaultColWidth="9.1047619047619" defaultRowHeight="15" outlineLevelCol="7"/>
  <cols>
    <col min="1" max="1" width="32" style="1" customWidth="1"/>
    <col min="2" max="2" width="25.8857142857143" style="1" customWidth="1"/>
    <col min="3" max="3" width="13" style="1" customWidth="1"/>
    <col min="4" max="4" width="15.1047619047619" style="1" customWidth="1"/>
    <col min="5" max="5" width="13.6666666666667" style="1" customWidth="1"/>
    <col min="6" max="6" width="11.1047619047619" style="1" customWidth="1"/>
    <col min="7" max="16384" width="9.1047619047619" style="1"/>
  </cols>
  <sheetData>
    <row r="1" ht="15.75" spans="1:5">
      <c r="A1" s="2" t="s">
        <v>0</v>
      </c>
      <c r="B1" s="2"/>
      <c r="C1" s="2"/>
      <c r="D1" s="2"/>
      <c r="E1" s="2"/>
    </row>
    <row r="2" ht="15.75" spans="1:5">
      <c r="A2" s="3" t="s">
        <v>1</v>
      </c>
      <c r="B2" s="3"/>
      <c r="C2" s="3"/>
      <c r="D2" s="3"/>
      <c r="E2" s="3"/>
    </row>
    <row r="3" ht="15.75" spans="1:5">
      <c r="A3" s="4"/>
      <c r="B3" s="4"/>
      <c r="C3" s="4"/>
      <c r="D3" s="4"/>
      <c r="E3" s="4"/>
    </row>
    <row r="4" ht="15.75" spans="1:5">
      <c r="A4" s="5" t="s">
        <v>2</v>
      </c>
      <c r="B4" s="6"/>
      <c r="C4" s="7"/>
      <c r="D4" s="7"/>
      <c r="E4" s="8"/>
    </row>
    <row r="5" ht="15.75" spans="1:5">
      <c r="A5" s="5" t="s">
        <v>3</v>
      </c>
      <c r="B5" s="6"/>
      <c r="C5" s="7"/>
      <c r="D5" s="7"/>
      <c r="E5" s="8"/>
    </row>
    <row r="6" ht="16.5" spans="1:5">
      <c r="A6" s="9"/>
      <c r="B6" s="9"/>
      <c r="C6" s="9"/>
      <c r="D6" s="9"/>
      <c r="E6" s="9"/>
    </row>
    <row r="7" ht="33.75" customHeight="1" spans="1:5">
      <c r="A7" s="10" t="s">
        <v>4</v>
      </c>
      <c r="B7" s="11"/>
      <c r="C7" s="11"/>
      <c r="D7" s="11"/>
      <c r="E7" s="12"/>
    </row>
    <row r="8" ht="24.75" spans="1:5">
      <c r="A8" s="13" t="s">
        <v>5</v>
      </c>
      <c r="B8" s="14"/>
      <c r="C8" s="15" t="s">
        <v>6</v>
      </c>
      <c r="D8" s="16" t="s">
        <v>7</v>
      </c>
      <c r="E8" s="17" t="s">
        <v>8</v>
      </c>
    </row>
    <row r="9" ht="15.75" spans="1:5">
      <c r="A9" s="18" t="s">
        <v>9</v>
      </c>
      <c r="B9" s="19" t="s">
        <v>10</v>
      </c>
      <c r="C9" s="20">
        <v>1</v>
      </c>
      <c r="D9" s="21"/>
      <c r="E9" s="22"/>
    </row>
    <row r="10" ht="15.75" spans="1:5">
      <c r="A10" s="23"/>
      <c r="B10" s="19" t="s">
        <v>11</v>
      </c>
      <c r="C10" s="20">
        <v>0.5</v>
      </c>
      <c r="D10" s="21"/>
      <c r="E10" s="22"/>
    </row>
    <row r="11" ht="15.75" spans="1:5">
      <c r="A11" s="24"/>
      <c r="B11" s="19" t="s">
        <v>12</v>
      </c>
      <c r="C11" s="20">
        <v>0.2</v>
      </c>
      <c r="D11" s="21"/>
      <c r="E11" s="22"/>
    </row>
    <row r="12" ht="15.75" spans="1:5">
      <c r="A12" s="18" t="s">
        <v>13</v>
      </c>
      <c r="B12" s="19" t="s">
        <v>14</v>
      </c>
      <c r="C12" s="20">
        <v>2</v>
      </c>
      <c r="D12" s="21"/>
      <c r="E12" s="22"/>
    </row>
    <row r="13" ht="15.75" spans="1:5">
      <c r="A13" s="23"/>
      <c r="B13" s="19" t="s">
        <v>15</v>
      </c>
      <c r="C13" s="20">
        <v>1</v>
      </c>
      <c r="D13" s="21"/>
      <c r="E13" s="22"/>
    </row>
    <row r="14" ht="25.5" customHeight="1" spans="1:5">
      <c r="A14" s="24"/>
      <c r="B14" s="25" t="s">
        <v>16</v>
      </c>
      <c r="C14" s="26">
        <v>0.5</v>
      </c>
      <c r="D14" s="27"/>
      <c r="E14" s="22"/>
    </row>
    <row r="15" ht="15.75" spans="1:5">
      <c r="A15" s="28" t="s">
        <v>17</v>
      </c>
      <c r="B15" s="29"/>
      <c r="C15" s="30"/>
      <c r="D15" s="31">
        <f>IF(SUM(D9:D14)&lt;21,SUM(D9:D14),"20")</f>
        <v>0</v>
      </c>
      <c r="E15" s="32">
        <f>IF(SUM(E9:E14)&lt;21,SUM(E9:E14),"20")</f>
        <v>0</v>
      </c>
    </row>
    <row r="16" ht="15.75" spans="1:5">
      <c r="A16" s="33"/>
      <c r="B16" s="33"/>
      <c r="C16" s="33"/>
      <c r="D16" s="34"/>
      <c r="E16" s="35"/>
    </row>
    <row r="17" ht="15.75" spans="1:5">
      <c r="A17" s="33"/>
      <c r="B17" s="33"/>
      <c r="C17" s="33"/>
      <c r="D17" s="34"/>
      <c r="E17" s="35"/>
    </row>
    <row r="18" ht="32.25" customHeight="1" spans="1:5">
      <c r="A18" s="36" t="s">
        <v>18</v>
      </c>
      <c r="B18" s="37"/>
      <c r="C18" s="37"/>
      <c r="D18" s="37"/>
      <c r="E18" s="38"/>
    </row>
    <row r="19" ht="24.75" spans="1:5">
      <c r="A19" s="13" t="s">
        <v>19</v>
      </c>
      <c r="B19" s="39"/>
      <c r="C19" s="14" t="s">
        <v>6</v>
      </c>
      <c r="D19" s="16" t="s">
        <v>7</v>
      </c>
      <c r="E19" s="17" t="s">
        <v>8</v>
      </c>
    </row>
    <row r="20" ht="15.75" spans="1:5">
      <c r="A20" s="40" t="s">
        <v>20</v>
      </c>
      <c r="B20" s="41" t="s">
        <v>21</v>
      </c>
      <c r="C20" s="20">
        <v>10</v>
      </c>
      <c r="D20" s="42"/>
      <c r="E20" s="22"/>
    </row>
    <row r="21" ht="15.75" spans="1:5">
      <c r="A21" s="43"/>
      <c r="B21" s="41" t="s">
        <v>22</v>
      </c>
      <c r="C21" s="20">
        <v>8</v>
      </c>
      <c r="D21" s="42"/>
      <c r="E21" s="22"/>
    </row>
    <row r="22" ht="15.75" spans="1:5">
      <c r="A22" s="43"/>
      <c r="B22" s="44" t="s">
        <v>23</v>
      </c>
      <c r="C22" s="20">
        <v>6</v>
      </c>
      <c r="D22" s="42"/>
      <c r="E22" s="22"/>
    </row>
    <row r="23" ht="15.75" spans="1:5">
      <c r="A23" s="43"/>
      <c r="B23" s="41" t="s">
        <v>24</v>
      </c>
      <c r="C23" s="20">
        <v>4</v>
      </c>
      <c r="D23" s="42"/>
      <c r="E23" s="22"/>
    </row>
    <row r="24" ht="15.75" spans="1:5">
      <c r="A24" s="43"/>
      <c r="B24" s="44" t="s">
        <v>25</v>
      </c>
      <c r="C24" s="20">
        <v>3</v>
      </c>
      <c r="D24" s="42"/>
      <c r="E24" s="22"/>
    </row>
    <row r="25" ht="15.75" spans="1:5">
      <c r="A25" s="43"/>
      <c r="B25" s="41" t="s">
        <v>26</v>
      </c>
      <c r="C25" s="20">
        <v>2</v>
      </c>
      <c r="D25" s="42"/>
      <c r="E25" s="22"/>
    </row>
    <row r="26" ht="15.75" spans="1:5">
      <c r="A26" s="43"/>
      <c r="B26" s="44" t="s">
        <v>27</v>
      </c>
      <c r="C26" s="20">
        <v>1</v>
      </c>
      <c r="D26" s="42"/>
      <c r="E26" s="22"/>
    </row>
    <row r="27" ht="15.75" spans="1:5">
      <c r="A27" s="45"/>
      <c r="B27" s="46" t="s">
        <v>28</v>
      </c>
      <c r="C27" s="20">
        <v>0.5</v>
      </c>
      <c r="D27" s="42"/>
      <c r="E27" s="22"/>
    </row>
    <row r="28" ht="17.25" customHeight="1" spans="1:5">
      <c r="A28" s="47" t="s">
        <v>29</v>
      </c>
      <c r="B28" s="48"/>
      <c r="C28" s="49">
        <v>0.5</v>
      </c>
      <c r="D28" s="50"/>
      <c r="E28" s="22"/>
    </row>
    <row r="29" ht="17.25" customHeight="1" spans="1:5">
      <c r="A29" s="51"/>
      <c r="B29" s="52"/>
      <c r="C29" s="53"/>
      <c r="D29" s="54"/>
      <c r="E29" s="22"/>
    </row>
    <row r="30" ht="30" customHeight="1" spans="1:5">
      <c r="A30" s="55" t="s">
        <v>30</v>
      </c>
      <c r="B30" s="56"/>
      <c r="C30" s="20">
        <v>5</v>
      </c>
      <c r="D30" s="42"/>
      <c r="E30" s="22"/>
    </row>
    <row r="31" ht="30" customHeight="1" spans="1:5">
      <c r="A31" s="55" t="s">
        <v>31</v>
      </c>
      <c r="B31" s="56"/>
      <c r="C31" s="20">
        <v>10</v>
      </c>
      <c r="D31" s="42"/>
      <c r="E31" s="22"/>
    </row>
    <row r="32" ht="30" customHeight="1" spans="1:5">
      <c r="A32" s="55" t="s">
        <v>32</v>
      </c>
      <c r="B32" s="56"/>
      <c r="C32" s="20">
        <v>2</v>
      </c>
      <c r="D32" s="42"/>
      <c r="E32" s="22"/>
    </row>
    <row r="33" ht="30" customHeight="1" spans="1:5">
      <c r="A33" s="55" t="s">
        <v>33</v>
      </c>
      <c r="B33" s="56"/>
      <c r="C33" s="20">
        <v>5</v>
      </c>
      <c r="D33" s="42"/>
      <c r="E33" s="22"/>
    </row>
    <row r="34" ht="30" customHeight="1" spans="1:5">
      <c r="A34" s="55" t="s">
        <v>34</v>
      </c>
      <c r="B34" s="56"/>
      <c r="C34" s="20">
        <v>10</v>
      </c>
      <c r="D34" s="42"/>
      <c r="E34" s="22"/>
    </row>
    <row r="35" ht="30" customHeight="1" spans="1:5">
      <c r="A35" s="55" t="s">
        <v>35</v>
      </c>
      <c r="B35" s="56"/>
      <c r="C35" s="57">
        <v>5</v>
      </c>
      <c r="D35" s="58"/>
      <c r="E35" s="22"/>
    </row>
    <row r="36" ht="15.75" spans="1:5">
      <c r="A36" s="59" t="s">
        <v>17</v>
      </c>
      <c r="B36" s="60"/>
      <c r="C36" s="15"/>
      <c r="D36" s="61">
        <f>IF(SUM(D20:D35)&lt;41,SUM(D20:D35),"40")</f>
        <v>0</v>
      </c>
      <c r="E36" s="62">
        <f>IF(SUM(E20:E35)&lt;41,SUM(E20:E35),"40")</f>
        <v>0</v>
      </c>
    </row>
    <row r="38" ht="15.75" spans="1:8">
      <c r="A38" s="63"/>
      <c r="B38" s="64"/>
      <c r="C38" s="64"/>
      <c r="D38" s="64"/>
      <c r="E38" s="64"/>
      <c r="H38" s="65"/>
    </row>
    <row r="39" ht="30.75" customHeight="1" spans="1:5">
      <c r="A39" s="66" t="s">
        <v>36</v>
      </c>
      <c r="B39" s="67"/>
      <c r="C39" s="67"/>
      <c r="D39" s="67"/>
      <c r="E39" s="68"/>
    </row>
    <row r="40" ht="24.75" spans="1:5">
      <c r="A40" s="13" t="s">
        <v>19</v>
      </c>
      <c r="B40" s="14"/>
      <c r="C40" s="39" t="s">
        <v>6</v>
      </c>
      <c r="D40" s="69" t="s">
        <v>7</v>
      </c>
      <c r="E40" s="17" t="s">
        <v>8</v>
      </c>
    </row>
    <row r="41" ht="200.25" spans="1:5">
      <c r="A41" s="70" t="s">
        <v>37</v>
      </c>
      <c r="B41" s="71"/>
      <c r="C41" s="72" t="s">
        <v>38</v>
      </c>
      <c r="D41" s="42"/>
      <c r="E41" s="73"/>
    </row>
    <row r="42" ht="49.5" customHeight="1" spans="1:5">
      <c r="A42" s="70" t="s">
        <v>39</v>
      </c>
      <c r="B42" s="74"/>
      <c r="C42" s="75" t="s">
        <v>40</v>
      </c>
      <c r="D42" s="58"/>
      <c r="E42" s="73"/>
    </row>
    <row r="43" ht="72" spans="1:5">
      <c r="A43" s="70" t="s">
        <v>41</v>
      </c>
      <c r="B43" s="74"/>
      <c r="C43" s="76" t="s">
        <v>42</v>
      </c>
      <c r="D43" s="42"/>
      <c r="E43" s="73"/>
    </row>
    <row r="44" ht="57.75" spans="1:5">
      <c r="A44" s="70" t="s">
        <v>43</v>
      </c>
      <c r="B44" s="74"/>
      <c r="C44" s="76" t="s">
        <v>44</v>
      </c>
      <c r="D44" s="42"/>
      <c r="E44" s="73"/>
    </row>
    <row r="45" ht="15.75" spans="1:5">
      <c r="A45" s="59" t="s">
        <v>17</v>
      </c>
      <c r="B45" s="60"/>
      <c r="C45" s="15"/>
      <c r="D45" s="61">
        <f>IF(SUM(D41:D44)&lt;21,SUM(D41:D44),"20")</f>
        <v>0</v>
      </c>
      <c r="E45" s="77">
        <f>IF(SUM(E41:E44)&lt;21,SUM(E41:E44),"20")</f>
        <v>0</v>
      </c>
    </row>
    <row r="46" ht="15.75"/>
    <row r="47" ht="35.25" customHeight="1" spans="1:5">
      <c r="A47" s="66" t="s">
        <v>45</v>
      </c>
      <c r="B47" s="67"/>
      <c r="C47" s="67"/>
      <c r="D47" s="67"/>
      <c r="E47" s="68"/>
    </row>
    <row r="48" ht="24.75" spans="1:5">
      <c r="A48" s="13" t="s">
        <v>19</v>
      </c>
      <c r="B48" s="14"/>
      <c r="C48" s="14" t="s">
        <v>6</v>
      </c>
      <c r="D48" s="69" t="s">
        <v>7</v>
      </c>
      <c r="E48" s="17" t="s">
        <v>8</v>
      </c>
    </row>
    <row r="49" ht="89.4" customHeight="1" spans="1:5">
      <c r="A49" s="70" t="s">
        <v>46</v>
      </c>
      <c r="B49" s="74"/>
      <c r="C49" s="76" t="s">
        <v>47</v>
      </c>
      <c r="D49" s="42"/>
      <c r="E49" s="73"/>
    </row>
    <row r="50" ht="29.25" spans="1:5">
      <c r="A50" s="70" t="s">
        <v>48</v>
      </c>
      <c r="B50" s="74"/>
      <c r="C50" s="76" t="s">
        <v>49</v>
      </c>
      <c r="D50" s="42"/>
      <c r="E50" s="73"/>
    </row>
    <row r="51" ht="29.25" spans="1:5">
      <c r="A51" s="70" t="s">
        <v>50</v>
      </c>
      <c r="B51" s="74"/>
      <c r="C51" s="76" t="s">
        <v>51</v>
      </c>
      <c r="D51" s="42"/>
      <c r="E51" s="73"/>
    </row>
    <row r="52" ht="15.75" spans="1:5">
      <c r="A52" s="59" t="s">
        <v>17</v>
      </c>
      <c r="B52" s="60"/>
      <c r="C52" s="15"/>
      <c r="D52" s="74">
        <f>IF(SUM(D49:D51)&lt;11,SUM(D49:D51),"10")</f>
        <v>0</v>
      </c>
      <c r="E52" s="78">
        <f>IF(SUM(E49:E51)&lt;21,SUM(E49:E51),"20")</f>
        <v>0</v>
      </c>
    </row>
    <row r="53" ht="15.75"/>
    <row r="54" ht="15.75" spans="1:5">
      <c r="A54" s="66" t="s">
        <v>52</v>
      </c>
      <c r="B54" s="67"/>
      <c r="C54" s="67"/>
      <c r="D54" s="67"/>
      <c r="E54" s="68"/>
    </row>
    <row r="55" ht="24.75" spans="1:5">
      <c r="A55" s="13" t="s">
        <v>19</v>
      </c>
      <c r="B55" s="14"/>
      <c r="C55" s="14" t="s">
        <v>6</v>
      </c>
      <c r="D55" s="69" t="s">
        <v>7</v>
      </c>
      <c r="E55" s="17" t="s">
        <v>8</v>
      </c>
    </row>
    <row r="56" ht="49.2" customHeight="1" spans="1:5">
      <c r="A56" s="70" t="s">
        <v>53</v>
      </c>
      <c r="B56" s="74"/>
      <c r="C56" s="76" t="s">
        <v>54</v>
      </c>
      <c r="D56" s="42"/>
      <c r="E56" s="73"/>
    </row>
    <row r="57" ht="29.25" spans="1:5">
      <c r="A57" s="70" t="s">
        <v>55</v>
      </c>
      <c r="B57" s="74"/>
      <c r="C57" s="76" t="s">
        <v>56</v>
      </c>
      <c r="D57" s="42"/>
      <c r="E57" s="73"/>
    </row>
    <row r="58" ht="43.5" spans="1:5">
      <c r="A58" s="70" t="s">
        <v>57</v>
      </c>
      <c r="B58" s="74"/>
      <c r="C58" s="76" t="s">
        <v>58</v>
      </c>
      <c r="D58" s="42"/>
      <c r="E58" s="73"/>
    </row>
    <row r="59" ht="56.4" customHeight="1" spans="1:5">
      <c r="A59" s="79" t="s">
        <v>59</v>
      </c>
      <c r="B59" s="80"/>
      <c r="C59" s="76" t="s">
        <v>60</v>
      </c>
      <c r="D59" s="42"/>
      <c r="E59" s="73"/>
    </row>
    <row r="60" ht="45.6" customHeight="1" spans="1:5">
      <c r="A60" s="81" t="s">
        <v>61</v>
      </c>
      <c r="B60" s="82"/>
      <c r="C60" s="76" t="s">
        <v>54</v>
      </c>
      <c r="D60" s="42"/>
      <c r="E60" s="73"/>
    </row>
    <row r="61" ht="29.25" spans="1:5">
      <c r="A61" s="79" t="s">
        <v>62</v>
      </c>
      <c r="B61" s="80"/>
      <c r="C61" s="76" t="s">
        <v>63</v>
      </c>
      <c r="D61" s="42"/>
      <c r="E61" s="73"/>
    </row>
    <row r="62" ht="29.25" spans="1:5">
      <c r="A62" s="79" t="s">
        <v>64</v>
      </c>
      <c r="B62" s="80"/>
      <c r="C62" s="76" t="s">
        <v>65</v>
      </c>
      <c r="D62" s="42"/>
      <c r="E62" s="73"/>
    </row>
    <row r="63" ht="15.75" spans="1:5">
      <c r="A63" s="79" t="s">
        <v>66</v>
      </c>
      <c r="B63" s="80"/>
      <c r="C63" s="76" t="s">
        <v>67</v>
      </c>
      <c r="D63" s="42"/>
      <c r="E63" s="73"/>
    </row>
    <row r="64" ht="29.25" spans="1:5">
      <c r="A64" s="83" t="s">
        <v>68</v>
      </c>
      <c r="B64" s="84"/>
      <c r="C64" s="76" t="s">
        <v>69</v>
      </c>
      <c r="D64" s="42"/>
      <c r="E64" s="73"/>
    </row>
    <row r="65" ht="15.75" spans="1:5">
      <c r="A65" s="59" t="s">
        <v>17</v>
      </c>
      <c r="B65" s="60"/>
      <c r="C65" s="15"/>
      <c r="D65" s="85">
        <f>IF(SUM(D56:D64)&lt;11,SUM(D56:D64),"10")</f>
        <v>0</v>
      </c>
      <c r="E65" s="78">
        <f>IF(SUM(E56:E64)&lt;21,SUM(E56:E64),"10")</f>
        <v>0</v>
      </c>
    </row>
    <row r="67" ht="15.75"/>
    <row r="68" ht="15.75" spans="1:5">
      <c r="A68" s="86" t="s">
        <v>70</v>
      </c>
      <c r="B68" s="87"/>
      <c r="C68" s="88"/>
      <c r="D68" s="88">
        <f>IF(SUM(D15+D36+D45+D52+D65)&lt;101,SUM(D15+D36+D45+D52+D65),"&gt;100")</f>
        <v>0</v>
      </c>
      <c r="E68" s="89">
        <f>IF(SUM(E15+E36+E45+E52+E65)&lt;101,SUM(E15+E36+E45+E52+E65),"&gt;100")</f>
        <v>0</v>
      </c>
    </row>
  </sheetData>
  <sheetProtection algorithmName="SHA-512" hashValue="ELZ7f45F7i43ojttC6Dk4VhZsLUmrUFXd2OvZjSS++nescpuw440HJHySeYPZjwjdS/PTXPJ4byHmGn9O1jJGg==" saltValue="TDPGgLS1Ln6+nmyWQEq18w==" spinCount="100000" sheet="1" selectLockedCells="1"/>
  <customSheetViews>
    <customSheetView guid="{6DE794DA-ECB8-49B3-B9F4-43D15945C421}" scale="85" showPageBreaks="1">
      <selection activeCell="I4" sqref="I4"/>
      <pageMargins left="0.511811024" right="0.511811024" top="0.787401575" bottom="0.787401575" header="0.31496062" footer="0.31496062"/>
      <pageSetup paperSize="9" scale="96" orientation="portrait"/>
      <headerFooter/>
    </customSheetView>
  </customSheetViews>
  <mergeCells count="48">
    <mergeCell ref="A1:E1"/>
    <mergeCell ref="A2:E2"/>
    <mergeCell ref="B4:E4"/>
    <mergeCell ref="B5:E5"/>
    <mergeCell ref="A7:E7"/>
    <mergeCell ref="A8:B8"/>
    <mergeCell ref="A15:C15"/>
    <mergeCell ref="A18:E18"/>
    <mergeCell ref="A19:B19"/>
    <mergeCell ref="A30:B30"/>
    <mergeCell ref="A31:B31"/>
    <mergeCell ref="A32:B32"/>
    <mergeCell ref="A33:B33"/>
    <mergeCell ref="A34:B34"/>
    <mergeCell ref="A35:B35"/>
    <mergeCell ref="A36:C36"/>
    <mergeCell ref="A39:E39"/>
    <mergeCell ref="A40:B40"/>
    <mergeCell ref="A41:B41"/>
    <mergeCell ref="A42:B42"/>
    <mergeCell ref="A43:B43"/>
    <mergeCell ref="A44:B44"/>
    <mergeCell ref="A45:C45"/>
    <mergeCell ref="A47:E47"/>
    <mergeCell ref="A48:B48"/>
    <mergeCell ref="A49:B49"/>
    <mergeCell ref="A50:B50"/>
    <mergeCell ref="A51:B51"/>
    <mergeCell ref="A52:C52"/>
    <mergeCell ref="A54:E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C65"/>
    <mergeCell ref="A68:C68"/>
    <mergeCell ref="A9:A11"/>
    <mergeCell ref="A12:A14"/>
    <mergeCell ref="A20:A27"/>
    <mergeCell ref="C28:C29"/>
    <mergeCell ref="D28:D29"/>
    <mergeCell ref="A28:B29"/>
  </mergeCells>
  <pageMargins left="0.511811024" right="0.511811024" top="0.787401575" bottom="0.787401575" header="0.31496062" footer="0.31496062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CB-Lab</dc:creator>
  <cp:lastModifiedBy>Jozana</cp:lastModifiedBy>
  <dcterms:created xsi:type="dcterms:W3CDTF">2017-09-26T14:43:00Z</dcterms:created>
  <cp:lastPrinted>2017-10-06T19:17:00Z</cp:lastPrinted>
  <dcterms:modified xsi:type="dcterms:W3CDTF">2021-06-23T18:08:46Z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1046-11.2.0.10176</vt:lpwstr>
  </property>
</Properties>
</file>